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69" documentId="13_ncr:1_{F6CB121F-512D-4AA6-A0C1-0FB36C537598}" xr6:coauthVersionLast="47" xr6:coauthVersionMax="47" xr10:uidLastSave="{9E789B70-E4CE-4896-B255-0697C68AEF2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<sst xmlns="http://schemas.openxmlformats.org/spreadsheetml/2006/main" count="178600" uniqueCount="39082">
  <si>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</si>
  <si>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</si>
  <si>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</si>
  <si>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</si>
  <si>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</si>
  <si>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</si>
  <si>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</si>
  <si>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</si>
  <si>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</si>
  <si>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</si>
  <si>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</si>
  <si>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</si>
  <si>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</si>
  <si>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</si>
  <si>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</si>
  <si>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</si>
  <si>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</si>
  <si>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</si>
  <si>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</si>
  <si>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</si>
  <si>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</si>
  <si>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</si>
  <si>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</si>
  <si>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</si>
  <si>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</si>
  <si>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</si>
  <si>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</si>
  <si>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</si>
  <si>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</si>
  <si>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</si>
  <si>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</si>
  <si>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</si>
  <si>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</si>
  <si>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</si>
  <si>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</si>
  <si>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</si>
  <si>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</si>
  <si>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</si>
  <si>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</si>
  <si>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</si>
  <si>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</si>
  <si>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</si>
  <si>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</si>
  <si>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</si>
  <si>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</si>
  <si>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</si>
  <si>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</si>
  <si>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</si>
  <si>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</si>
  <si>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</si>
  <si>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</si>
  <si>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</si>
  <si>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</si>
  <si>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</si>
  <si>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</si>
  <si>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</si>
  <si>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</si>
  <si>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</si>
  <si>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</si>
  <si>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</si>
  <si>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</si>
  <si>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</si>
  <si>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</si>
  <si>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</si>
  <si>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</si>
  <si>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</si>
  <si>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</si>
  <si>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</si>
  <si>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</si>
  <si>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</si>
  <si>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</si>
  <si>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</si>
  <si>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</si>
  <si>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</si>
  <si>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</si>
  <si>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</si>
  <si>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</si>
  <si>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</si>
  <si>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</si>
  <si>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</si>
  <si>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</si>
  <si>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</si>
  <si>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</si>
  <si>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</si>
  <si>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</si>
  <si>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</si>
  <si>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</si>
  <si>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</si>
  <si>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</si>
  <si>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</si>
  <si>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</si>
  <si>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</si>
  <si>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</si>
  <si>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</si>
  <si>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</si>
  <si>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</si>
  <si>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</si>
  <si>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</si>
  <si>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</si>
  <si>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</si>
  <si>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</si>
  <si>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</si>
  <si>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</si>
  <si>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</si>
  <si>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</si>
  <si>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</si>
  <si>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</si>
  <si>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</si>
  <si>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</si>
  <si>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</si>
  <si>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</si>
  <si>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</si>
  <si>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</si>
  <si>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</si>
  <si>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</si>
  <si>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</si>
  <si>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</si>
  <si>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</si>
  <si>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</si>
  <si>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</si>
  <si>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</si>
  <si>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</si>
  <si>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</si>
  <si>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</si>
  <si>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</si>
  <si>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</si>
  <si>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</si>
  <si>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</si>
  <si>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</si>
  <si>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</si>
  <si>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</si>
  <si>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</si>
  <si>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</si>
  <si>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</si>
  <si>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</si>
  <si>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</si>
  <si>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</si>
  <si>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</si>
  <si>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</si>
  <si>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</si>
  <si>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</si>
  <si>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</si>
  <si>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</si>
  <si>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</si>
  <si>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</si>
  <si>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</si>
  <si>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</si>
  <si>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</si>
  <si>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</si>
  <si>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</si>
  <si>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</si>
  <si>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</si>
  <si>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</si>
  <si>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</si>
  <si>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</si>
  <si>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</si>
  <si>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</si>
  <si>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</si>
  <si>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</si>
  <si>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</si>
  <si>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</si>
  <si>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</si>
  <si>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</si>
  <si>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</si>
  <si>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</si>
  <si>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</si>
  <si>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</si>
  <si>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</si>
  <si>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</si>
  <si>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</si>
  <si>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</si>
  <si>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</si>
  <si>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</si>
  <si>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</si>
  <si>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</si>
  <si>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</si>
  <si>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</si>
  <si>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</si>
  <si>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</si>
  <si>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</si>
  <si>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</si>
  <si>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</si>
  <si>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</si>
  <si>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</si>
  <si>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</si>
  <si>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</si>
  <si>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</si>
  <si>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</si>
  <si>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</si>
  <si>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</si>
  <si>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</si>
  <si>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</si>
  <si>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</si>
  <si>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</si>
  <si>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</si>
  <si>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</si>
  <si>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</si>
  <si>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</si>
  <si>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</si>
  <si>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</si>
  <si>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</si>
  <si>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</si>
  <si>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</si>
  <si>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</si>
  <si>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</si>
  <si>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</si>
  <si>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</si>
  <si>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</si>
  <si>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</si>
  <si>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</si>
  <si>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</si>
  <si>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</si>
  <si>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</si>
  <si>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</si>
  <si>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</si>
  <si>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</si>
  <si>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</si>
  <si>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</si>
  <si>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</si>
  <si>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</si>
  <si>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</si>
  <si>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</si>
  <si>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</si>
  <si>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</si>
  <si>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</si>
  <si>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</si>
  <si>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</si>
  <si>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</si>
  <si>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</si>
  <si>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</si>
  <si>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</si>
  <si>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</si>
  <si>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</si>
  <si>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</si>
  <si>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</si>
  <si>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</si>
  <si>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</si>
  <si>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</si>
  <si>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</si>
  <si>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</si>
  <si>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</si>
  <si>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</si>
  <si>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</si>
  <si>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</si>
  <si>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</si>
  <si>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</si>
  <si>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</si>
  <si>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</si>
  <si>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</si>
  <si>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</si>
  <si>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</si>
  <si>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</si>
  <si>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</si>
  <si>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</si>
  <si>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</si>
  <si>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</si>
  <si>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</si>
  <si>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</si>
  <si>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</si>
  <si>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</si>
  <si>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</si>
  <si>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</si>
  <si>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</si>
  <si>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</si>
  <si>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</si>
  <si>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</si>
  <si>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</si>
  <si>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</si>
  <si>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</si>
  <si>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</si>
  <si>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</si>
  <si>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</si>
  <si>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</si>
  <si>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</si>
  <si>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</si>
  <si>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</si>
  <si>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</si>
  <si>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</si>
  <si>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</si>
  <si>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</si>
  <si>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</si>
  <si>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</si>
  <si>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</si>
  <si>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</si>
  <si>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</si>
  <si>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</si>
  <si>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</si>
  <si>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</si>
  <si>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</si>
  <si>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</si>
  <si>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</si>
  <si>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</si>
  <si>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</si>
  <si>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</si>
  <si>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</si>
  <si>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</si>
  <si>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</si>
  <si>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</si>
  <si>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</si>
  <si>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</si>
  <si>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</si>
  <si>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</si>
  <si>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</si>
  <si>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</si>
  <si>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</si>
  <si>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</si>
  <si>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</si>
  <si>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</si>
  <si>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</si>
  <si>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</si>
  <si>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</si>
  <si>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</si>
  <si>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</si>
  <si>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</si>
  <si>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</si>
  <si>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</si>
  <si>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</si>
  <si>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</si>
  <si>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</si>
  <si>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</si>
  <si>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</si>
  <si>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</si>
  <si>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</si>
  <si>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</si>
  <si>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</si>
  <si>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</si>
  <si>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</si>
  <si>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</si>
  <si>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</si>
  <si>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</si>
  <si>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</si>
  <si>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</si>
  <si>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</si>
  <si>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</si>
  <si>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</si>
  <si>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</si>
  <si>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</si>
  <si>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</si>
  <si>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</si>
  <si>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</si>
  <si>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</si>
  <si>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</si>
  <si>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</si>
  <si>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</si>
  <si>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</si>
  <si>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</si>
  <si>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</si>
  <si>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</si>
  <si>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</si>
  <si>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</si>
  <si>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</si>
  <si>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</si>
  <si>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</si>
  <si>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</si>
  <si>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</si>
  <si>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</si>
  <si>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</si>
  <si>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</si>
  <si>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</si>
  <si>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</si>
  <si>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</si>
  <si>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</si>
  <si>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</si>
  <si>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</si>
  <si>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</si>
  <si>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</si>
  <si>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</si>
  <si>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</si>
  <si>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</si>
  <si>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</si>
  <si>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</si>
  <si>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</si>
  <si>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</si>
  <si>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</si>
  <si>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</si>
  <si>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</si>
  <si>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</si>
  <si>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</si>
  <si>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</si>
  <si>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</si>
  <si>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</si>
  <si>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</si>
  <si>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</si>
  <si>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</si>
  <si>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</si>
  <si>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</si>
  <si>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</si>
  <si>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</si>
  <si>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</si>
  <si>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</si>
  <si>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</si>
  <si>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</si>
  <si>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</si>
  <si>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</si>
  <si>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</si>
  <si>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</si>
  <si>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</si>
  <si>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</si>
  <si>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</si>
  <si>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</si>
  <si>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</si>
  <si>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</si>
  <si>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</si>
  <si>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</si>
  <si>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</si>
  <si>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</si>
  <si>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</si>
  <si>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</si>
  <si>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</si>
  <si>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</si>
  <si>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</si>
  <si>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</si>
  <si>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</si>
  <si>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</si>
  <si>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</si>
  <si>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</si>
  <si>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</si>
  <si>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</si>
  <si>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</si>
  <si>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</si>
  <si>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</si>
  <si>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</si>
  <si>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</si>
  <si>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</si>
  <si>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</si>
  <si>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</si>
  <si>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</si>
  <si>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</si>
  <si>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</si>
  <si>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</si>
  <si>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</si>
  <si>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</si>
  <si>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</si>
  <si>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</si>
  <si>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</si>
  <si>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</si>
  <si>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</si>
  <si>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</si>
  <si>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</si>
  <si>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</si>
  <si>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</si>
  <si>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</si>
  <si>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</si>
  <si>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</si>
  <si>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</si>
  <si>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</si>
  <si>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</si>
  <si>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</si>
  <si>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</si>
  <si>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</si>
  <si>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</si>
  <si>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</si>
  <si>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</si>
  <si>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</si>
  <si>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</si>
  <si>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</si>
  <si>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</si>
  <si>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</si>
  <si>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</si>
  <si>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</si>
  <si>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</si>
  <si>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</si>
  <si>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</si>
  <si>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</si>
  <si>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</si>
  <si>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</si>
  <si>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</si>
  <si>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</si>
  <si>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</si>
  <si>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</si>
  <si>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</si>
  <si>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</si>
  <si>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</si>
  <si>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</si>
  <si>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</si>
  <si>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</si>
  <si>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</si>
  <si>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</si>
  <si>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</si>
  <si>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</si>
  <si>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</si>
  <si>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</si>
  <si>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</si>
  <si>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</si>
  <si>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</si>
  <si>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</si>
  <si>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</si>
  <si>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</si>
  <si>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</si>
  <si>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</si>
  <si>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</si>
  <si>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</si>
  <si>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</si>
  <si>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</si>
  <si>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</si>
  <si>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</si>
  <si>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</si>
  <si>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</si>
  <si>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</si>
  <si>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</si>
  <si>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</si>
  <si>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</si>
  <si>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</si>
  <si>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</si>
  <si>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</si>
  <si>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</si>
  <si>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</si>
  <si>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</si>
  <si>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</si>
  <si>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</si>
  <si>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</si>
  <si>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</si>
  <si>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</si>
  <si>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</si>
  <si>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</si>
  <si>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</si>
  <si>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</si>
  <si>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</si>
  <si>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</si>
  <si>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</si>
  <si>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</si>
  <si>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</si>
  <si>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</si>
  <si>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</si>
  <si>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</si>
  <si>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</si>
  <si>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</si>
  <si>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</si>
  <si>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</si>
  <si>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</si>
  <si>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</si>
  <si>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</si>
  <si>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</si>
  <si>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</si>
  <si>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</si>
  <si>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</si>
  <si>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</si>
  <si>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</si>
  <si>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</si>
  <si>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</si>
  <si>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</si>
  <si>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</si>
  <si>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</si>
  <si>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</si>
  <si>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</si>
  <si>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</si>
  <si>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</si>
  <si>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</si>
  <si>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</si>
  <si>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</si>
  <si>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</si>
  <si>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</si>
  <si>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</si>
  <si>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</si>
  <si>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</si>
  <si>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</si>
  <si>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</si>
  <si>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</si>
  <si>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</si>
  <si>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</si>
  <si>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</si>
  <si>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</si>
  <si>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</si>
  <si>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</si>
  <si>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</si>
  <si>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</si>
  <si>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</si>
  <si>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</si>
  <si>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</si>
  <si>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</si>
  <si>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</si>
  <si>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</si>
  <si>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</si>
  <si>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</si>
  <si>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</si>
  <si>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</si>
  <si>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</si>
  <si>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</si>
  <si>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</si>
  <si>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</si>
  <si>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</si>
  <si>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</si>
  <si>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</si>
  <si>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</si>
  <si>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</si>
  <si>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</si>
  <si>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</si>
  <si>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</si>
  <si>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</si>
  <si>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</si>
  <si>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</si>
  <si>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</si>
  <si>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</si>
  <si>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</si>
  <si>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</si>
  <si>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</si>
  <si>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</si>
  <si>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</si>
  <si>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</si>
  <si>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</si>
  <si>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</si>
  <si>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</si>
  <si>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</si>
  <si>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</si>
  <si>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</si>
  <si>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</si>
  <si>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</si>
  <si>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</si>
  <si>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</si>
  <si>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</si>
  <si>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</si>
  <si>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</si>
  <si>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</si>
  <si>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</si>
  <si>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</si>
  <si>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</si>
  <si>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</si>
  <si>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</si>
  <si>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</si>
  <si>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</si>
  <si>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</si>
  <si>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</si>
  <si>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</si>
  <si>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</si>
  <si>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</si>
  <si>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</si>
  <si>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</si>
  <si>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</si>
  <si>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</si>
  <si>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</si>
  <si>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</si>
  <si>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</si>
  <si>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</si>
  <si>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</si>
  <si>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</si>
  <si>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</si>
  <si>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</si>
  <si>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</si>
  <si>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</si>
  <si>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</si>
  <si>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</si>
  <si>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</si>
  <si>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</si>
  <si>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</si>
  <si>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</si>
  <si>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</si>
  <si>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</si>
  <si>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</si>
  <si>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</si>
  <si>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</si>
  <si>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</si>
  <si>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</si>
  <si>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</si>
  <si>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</si>
  <si>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</si>
  <si>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</si>
  <si>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</si>
  <si>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</si>
  <si>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</si>
  <si>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</si>
  <si>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</si>
  <si>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</si>
  <si>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</si>
  <si>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</si>
  <si>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</si>
  <si>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</si>
  <si>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</si>
  <si>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</si>
  <si>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</si>
  <si>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</si>
  <si>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</si>
  <si>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</si>
  <si>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</si>
  <si>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</si>
  <si>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</si>
  <si>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</si>
  <si>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</si>
  <si>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</si>
  <si>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</si>
  <si>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</si>
  <si>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</si>
  <si>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</si>
  <si>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</si>
  <si>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</si>
  <si>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</si>
  <si>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</si>
  <si>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</si>
  <si>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</si>
  <si>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</si>
  <si>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</si>
  <si>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</si>
  <si>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</si>
  <si>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</si>
  <si>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</si>
  <si>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</si>
  <si>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</si>
  <si>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</si>
  <si>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</si>
  <si>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</si>
  <si>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</si>
  <si>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</si>
  <si>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</si>
  <si>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</si>
  <si>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</si>
  <si>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</si>
  <si>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</si>
  <si>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</si>
  <si>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</si>
  <si>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</si>
  <si>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</si>
  <si>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</si>
  <si>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</si>
  <si>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</si>
  <si>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</si>
  <si>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</si>
  <si>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</si>
  <si>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</si>
  <si>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</si>
  <si>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</si>
  <si>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</si>
  <si>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</si>
  <si>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</si>
  <si>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</si>
  <si>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</si>
  <si>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</si>
  <si>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</si>
  <si>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</si>
  <si>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</si>
  <si>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</si>
  <si>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</si>
  <si>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</si>
  <si>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</si>
  <si>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</si>
  <si>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</si>
  <si>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</si>
  <si>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</si>
  <si>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</si>
  <si>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</si>
  <si>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</si>
  <si>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</si>
  <si>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</si>
  <si>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</si>
  <si>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</si>
  <si>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</si>
  <si>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</si>
  <si>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</si>
  <si>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</si>
  <si>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</si>
  <si>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</si>
  <si>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</si>
  <si>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</si>
  <si>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</si>
  <si>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</si>
  <si>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</si>
  <si>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</si>
  <si>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</si>
  <si>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</si>
  <si>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</si>
  <si>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</si>
  <si>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</si>
  <si>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</si>
  <si>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</si>
  <si>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</si>
  <si>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</si>
  <si>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</si>
  <si>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</si>
  <si>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</si>
  <si>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</si>
  <si>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</si>
  <si>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</si>
  <si>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</si>
  <si>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</si>
  <si>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</si>
  <si>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</si>
  <si>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</si>
  <si>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</si>
  <si>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</si>
  <si>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</si>
  <si>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</si>
  <si>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</si>
  <si>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</si>
  <si>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</si>
  <si>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</si>
  <si>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</si>
  <si>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</si>
  <si>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</si>
  <si>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</si>
  <si>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</si>
  <si>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</si>
  <si>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</si>
  <si>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</si>
  <si>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</si>
  <si>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</si>
  <si>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</si>
  <si>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</si>
  <si>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</si>
  <si>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</si>
  <si>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</si>
  <si>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</si>
  <si>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</si>
  <si>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</si>
  <si>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</si>
  <si>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</si>
  <si>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</si>
  <si>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</si>
  <si>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</si>
  <si>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</si>
  <si>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</si>
  <si>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</si>
  <si>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</si>
  <si>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</si>
  <si>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</si>
  <si>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</si>
  <si>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</si>
  <si>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</si>
  <si>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</si>
  <si>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</si>
  <si>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</si>
  <si>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</si>
  <si>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</si>
  <si>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</si>
  <si>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</si>
  <si>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</si>
  <si>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</si>
  <si>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</si>
  <si>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</si>
  <si>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</si>
  <si>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</si>
  <si>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</si>
  <si>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</si>
  <si>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</si>
  <si>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</si>
  <si>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</si>
  <si>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</si>
  <si>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</si>
  <si>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</si>
  <si>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</si>
  <si>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</si>
  <si>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</si>
  <si>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</si>
  <si>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</si>
  <si>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</si>
  <si>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</si>
  <si>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</si>
  <si>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</si>
  <si>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</si>
  <si>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</si>
  <si>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</si>
  <si>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</si>
  <si>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</si>
  <si>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</si>
  <si>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</si>
  <si>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</si>
  <si>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</si>
  <si>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</si>
  <si>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</si>
  <si>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</si>
  <si>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</si>
  <si>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</si>
  <si>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</si>
  <si>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</si>
  <si>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</si>
  <si>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</si>
  <si>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</si>
  <si>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</si>
  <si>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</si>
  <si>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</si>
  <si>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</si>
  <si>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</si>
  <si>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</si>
  <si>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</si>
  <si>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</si>
  <si>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</si>
  <si>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</si>
  <si>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</si>
  <si>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</si>
  <si>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</si>
  <si>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</si>
  <si>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</si>
  <si>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</si>
  <si>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</si>
  <si>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</si>
  <si>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</si>
  <si>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</si>
  <si>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</si>
  <si>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</si>
  <si>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</si>
  <si>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</si>
  <si>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</si>
  <si>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</si>
  <si>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</si>
  <si>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</si>
  <si>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</si>
  <si>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</si>
  <si>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</si>
  <si>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</si>
  <si>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</si>
  <si>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</si>
  <si>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</si>
  <si>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</si>
  <si>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</si>
  <si>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</si>
  <si>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</si>
  <si>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</si>
  <si>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</si>
  <si>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</si>
  <si>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</si>
  <si>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</si>
  <si>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</si>
  <si>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</si>
  <si>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</si>
  <si>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</si>
  <si>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</si>
  <si>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</si>
  <si>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</si>
  <si>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</si>
  <si>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</si>
  <si>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</si>
  <si>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</si>
  <si>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</si>
  <si>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</si>
  <si>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</si>
  <si>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</si>
  <si>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</si>
  <si>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</si>
  <si>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</si>
  <si>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</si>
  <si>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</si>
  <si>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</si>
  <si>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</si>
  <si>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</si>
  <si>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</si>
  <si>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</si>
  <si>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</si>
  <si>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</si>
  <si>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</si>
  <si>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</si>
  <si>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</si>
  <si>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</si>
  <si>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</si>
  <si>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</si>
  <si>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</si>
  <si>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</si>
  <si>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</si>
  <si>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</si>
  <si>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</si>
  <si>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</si>
  <si>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</si>
  <si>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</si>
  <si>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</si>
  <si>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</si>
  <si>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</si>
  <si>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</si>
  <si>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</si>
  <si>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</si>
  <si>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</si>
  <si>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</si>
  <si>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</si>
  <si>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</si>
  <si>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</si>
  <si>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</si>
  <si>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</si>
  <si>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</si>
  <si>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</si>
  <si>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</si>
  <si>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</si>
  <si>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</si>
  <si>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</si>
  <si>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</si>
  <si>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</si>
  <si>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</si>
  <si>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</si>
  <si>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</si>
  <si>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</si>
  <si>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</si>
  <si>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</si>
  <si>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</si>
  <si>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</si>
  <si>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</si>
  <si>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</si>
  <si>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</si>
  <si>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</si>
  <si>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</si>
  <si>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</si>
  <si>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</si>
  <si>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</si>
  <si>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</si>
  <si>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</si>
  <si>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</si>
  <si>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</si>
  <si>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</si>
  <si>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</si>
  <si>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</si>
  <si>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</si>
  <si>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</si>
  <si>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</si>
  <si>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</si>
  <si>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</si>
  <si>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</si>
  <si>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</si>
  <si>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</si>
  <si>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</si>
  <si>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</si>
  <si>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</si>
  <si>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</si>
  <si>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</si>
  <si>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</si>
  <si>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</si>
  <si>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</si>
  <si>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</si>
  <si>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</si>
  <si>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</si>
  <si>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</si>
  <si>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</si>
  <si>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</si>
  <si>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</si>
  <si>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</si>
  <si>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</si>
  <si>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</si>
  <si>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</si>
  <si>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</si>
  <si>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</si>
  <si>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</si>
  <si>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</si>
  <si>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</si>
  <si>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</si>
  <si>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</si>
  <si>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</si>
  <si>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</si>
  <si>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</si>
  <si>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</si>
  <si>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</si>
  <si>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</si>
  <si>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</si>
  <si>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</si>
  <si>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</si>
  <si>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</si>
  <si>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</si>
  <si>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</si>
  <si>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</si>
  <si>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</si>
  <si>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</si>
  <si>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</si>
  <si>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</si>
  <si>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</si>
  <si>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</si>
  <si>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</si>
  <si>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</si>
  <si>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</si>
  <si>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</si>
  <si>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</si>
  <si>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</si>
  <si>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</si>
  <si>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</si>
  <si>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</si>
  <si>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</si>
  <si>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</si>
  <si>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</si>
  <si>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</si>
  <si>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</si>
  <si>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</si>
  <si>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</si>
  <si>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</si>
  <si>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</si>
  <si>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</si>
  <si>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</si>
  <si>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</si>
  <si>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</si>
  <si>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</si>
  <si>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</si>
  <si>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</si>
  <si>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</si>
  <si>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</si>
  <si>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</si>
  <si>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</si>
  <si>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</si>
  <si>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</si>
  <si>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</si>
  <si>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</si>
  <si>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</si>
  <si>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</si>
  <si>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</si>
  <si>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</si>
  <si>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</si>
  <si>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</si>
  <si>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</si>
  <si>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</si>
  <si>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</si>
  <si>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</si>
  <si>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</si>
  <si>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</si>
  <si>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</si>
  <si>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</si>
  <si>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</si>
  <si>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</si>
  <si>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</si>
  <si>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</si>
  <si>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</si>
  <si>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</si>
  <si>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</si>
  <si>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</si>
  <si>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</si>
  <si>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</si>
  <si>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</si>
  <si>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</si>
  <si>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</si>
  <si>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</si>
  <si>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</si>
  <si>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</si>
  <si>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</si>
  <si>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</si>
  <si>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</si>
  <si>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</si>
  <si>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</si>
  <si>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</si>
  <si>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</si>
  <si>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</si>
  <si>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</si>
  <si>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</si>
  <si>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</si>
  <si>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</si>
  <si>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</si>
  <si>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</si>
  <si>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</si>
  <si>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</si>
  <si>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</si>
  <si>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</si>
  <si>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</si>
  <si>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</si>
  <si>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</si>
  <si>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</si>
  <si>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</si>
  <si>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</si>
  <si>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</si>
  <si>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</si>
  <si>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</si>
  <si>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</si>
  <si>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</si>
  <si>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</si>
  <si>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</si>
  <si>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</si>
  <si>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</si>
  <si>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</si>
  <si>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</si>
  <si>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</si>
  <si>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</si>
  <si>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</si>
  <si>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</si>
  <si>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</si>
  <si>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</si>
  <si>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</si>
  <si>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</si>
  <si>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</si>
  <si>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</si>
  <si>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</si>
  <si>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</si>
  <si>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</si>
  <si>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</si>
  <si>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</si>
  <si>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</si>
  <si>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</si>
  <si>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</si>
  <si>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</si>
  <si>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</si>
  <si>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</si>
  <si>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</si>
  <si>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</si>
  <si>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</si>
  <si>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</si>
  <si>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</si>
  <si>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</si>
  <si>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</si>
  <si>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</si>
  <si>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</si>
  <si>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</si>
  <si>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</si>
  <si>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</si>
  <si>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</si>
  <si>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</si>
  <si>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</si>
  <si>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</si>
  <si>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</si>
  <si>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</si>
  <si>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</si>
  <si>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</si>
  <si>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</si>
  <si>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</si>
  <si>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</si>
  <si>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</si>
  <si>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</si>
  <si>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</si>
  <si>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</si>
  <si>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</si>
  <si>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</si>
  <si>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</si>
  <si>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</si>
  <si>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</si>
  <si>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</si>
  <si>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</si>
  <si>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</si>
  <si>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</si>
  <si>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</si>
  <si>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</si>
  <si>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</si>
  <si>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</si>
  <si>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</si>
  <si>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</si>
  <si>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</si>
  <si>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</si>
  <si>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</si>
  <si>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</si>
  <si>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</si>
  <si>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</si>
  <si>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</si>
  <si>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</si>
  <si>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</si>
  <si>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</si>
  <si>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</si>
  <si>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</si>
  <si>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</si>
  <si>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</si>
  <si>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</si>
  <si>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</si>
  <si>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</si>
  <si>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</si>
  <si>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</si>
  <si>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</si>
  <si>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</si>
  <si>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</si>
  <si>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</si>
  <si>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</si>
  <si>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</si>
  <si>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</si>
  <si>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</si>
  <si>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</si>
  <si>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</si>
  <si>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</si>
  <si>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</si>
  <si>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</si>
  <si>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</si>
  <si>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</si>
  <si>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</si>
  <si>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</si>
  <si>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</si>
  <si>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</si>
  <si>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</si>
  <si>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</si>
  <si>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</si>
  <si>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</si>
  <si>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</si>
  <si>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</si>
  <si>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</si>
  <si>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</si>
  <si>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</si>
  <si>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</si>
  <si>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</si>
  <si>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</si>
  <si>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</si>
  <si>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</si>
  <si>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</si>
  <si>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</si>
  <si>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</si>
  <si>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</si>
  <si>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</si>
  <si>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</si>
  <si>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</si>
  <si>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</si>
  <si>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</si>
  <si>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</si>
  <si>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</si>
  <si>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</si>
  <si>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</si>
  <si>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</si>
  <si>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</si>
  <si>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</si>
  <si>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</si>
  <si>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</si>
  <si>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</si>
  <si>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</si>
  <si>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</si>
  <si>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</si>
  <si>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</si>
  <si>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</si>
  <si>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</si>
  <si>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</si>
  <si>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</si>
  <si>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</si>
  <si>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</si>
  <si>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</si>
  <si>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</si>
  <si>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</si>
  <si>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</si>
  <si>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</si>
  <si>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</si>
  <si>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</si>
  <si>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</si>
  <si>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</si>
  <si>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</si>
  <si>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</si>
  <si>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</si>
  <si>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</si>
  <si>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</si>
  <si>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</si>
  <si>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</si>
  <si>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</si>
  <si>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</si>
  <si>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</si>
  <si>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</si>
  <si>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</si>
  <si>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</si>
  <si>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</si>
  <si>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</si>
  <si>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</si>
  <si>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</si>
  <si>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</si>
  <si>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</si>
  <si>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</si>
  <si>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</si>
  <si>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</si>
  <si>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</si>
  <si>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</si>
  <si>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</si>
  <si>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</si>
  <si>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</si>
  <si>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</si>
  <si>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</si>
  <si>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</si>
  <si>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</si>
  <si>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</si>
  <si>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</si>
  <si>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</si>
  <si>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</si>
  <si>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</si>
  <si>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</si>
  <si>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</si>
  <si>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</si>
  <si>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</si>
  <si>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</si>
  <si>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</si>
  <si>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</si>
  <si>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</si>
  <si>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</si>
  <si>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</si>
  <si>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</si>
  <si>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</si>
  <si>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</si>
  <si>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</si>
  <si>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</si>
  <si>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</si>
  <si>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</si>
  <si>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</si>
  <si>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</si>
  <si>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</si>
  <si>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</si>
  <si>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</si>
  <si>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</si>
  <si>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</si>
  <si>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</si>
  <si>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</si>
  <si>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</si>
  <si>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</si>
  <si>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</si>
  <si>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</si>
  <si>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</si>
  <si>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</si>
  <si>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</si>
  <si>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</si>
  <si>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</si>
  <si>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</si>
  <si>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</si>
  <si>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</si>
  <si>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</si>
  <si>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</si>
  <si>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</si>
  <si>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</si>
  <si>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</si>
  <si>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</si>
  <si>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</si>
  <si>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</si>
  <si>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</si>
  <si>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</si>
  <si>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</si>
  <si>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</si>
  <si>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</si>
  <si>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</si>
  <si>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</si>
  <si>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</si>
  <si>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</si>
  <si>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</si>
  <si>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</si>
  <si>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</si>
  <si>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</si>
  <si>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</si>
  <si>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</si>
  <si>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</si>
  <si>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</si>
  <si>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</si>
  <si>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</si>
  <si>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</si>
  <si>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</si>
  <si>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</si>
  <si>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</si>
  <si>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</si>
  <si>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</si>
  <si>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</si>
  <si>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</si>
  <si>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</si>
  <si>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</si>
  <si>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</si>
  <si>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</si>
  <si>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</si>
  <si>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</si>
  <si>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</si>
  <si>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</si>
  <si>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</si>
  <si>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</si>
  <si>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</si>
  <si>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</si>
  <si>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</si>
  <si>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</si>
  <si>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</si>
  <si>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</si>
  <si>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</si>
  <si>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</si>
  <si>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</si>
  <si>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</si>
  <si>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</si>
  <si>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</si>
  <si>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</si>
  <si>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</si>
  <si>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</si>
  <si>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</si>
  <si>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</si>
  <si>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</si>
  <si>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</si>
  <si>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</si>
  <si>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</si>
  <si>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</si>
  <si>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</si>
  <si>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</si>
  <si>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</si>
  <si>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</si>
  <si>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</si>
  <si>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</si>
  <si>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</si>
  <si>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</si>
  <si>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</si>
  <si>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</si>
  <si>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</si>
  <si>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</si>
  <si>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</si>
  <si>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</si>
  <si>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</si>
  <si>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</si>
  <si>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</si>
  <si>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</si>
  <si>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</si>
  <si>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</si>
  <si>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</si>
  <si>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</si>
  <si>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</si>
  <si>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</si>
  <si>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</si>
  <si>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</si>
  <si>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</si>
  <si>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</si>
  <si>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</si>
  <si>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</si>
  <si>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</si>
  <si>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</si>
  <si>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</si>
  <si>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</si>
  <si>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</si>
  <si>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</si>
  <si>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</si>
  <si>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</si>
  <si>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</si>
  <si>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</si>
  <si>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</si>
  <si>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</si>
  <si>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</si>
  <si>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</si>
  <si>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</si>
  <si>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</si>
  <si>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</si>
  <si>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</si>
  <si>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</si>
  <si>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</si>
  <si>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</si>
  <si>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</si>
  <si>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</si>
  <si>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</si>
  <si>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</si>
  <si>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</si>
  <si>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</si>
  <si>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</si>
  <si>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</si>
  <si>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</si>
  <si>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</si>
  <si>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</si>
  <si>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</si>
  <si>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</si>
  <si>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</si>
  <si>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</si>
  <si>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</si>
  <si>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</si>
  <si>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</si>
  <si>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</si>
  <si>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</si>
  <si>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</si>
  <si>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</si>
  <si>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</si>
  <si>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</si>
  <si>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</si>
  <si>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</si>
  <si>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</si>
  <si>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</si>
  <si>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</si>
  <si>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</si>
  <si>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</si>
  <si>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</si>
  <si>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</si>
  <si>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</si>
  <si>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</si>
  <si>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</si>
  <si>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</si>
  <si>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</si>
  <si>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</si>
  <si>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</si>
  <si>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</si>
  <si>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</si>
  <si>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</si>
  <si>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</si>
  <si>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</si>
  <si>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</si>
  <si>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</si>
  <si>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</si>
  <si>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</si>
  <si>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</si>
  <si>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</si>
  <si>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</si>
  <si>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</si>
  <si>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</si>
  <si>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</si>
  <si>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</si>
  <si>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</si>
  <si>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</si>
  <si>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</si>
  <si>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</si>
  <si>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</si>
  <si>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</si>
  <si>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</si>
  <si>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</si>
  <si>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</si>
  <si>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</si>
  <si>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</si>
  <si>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</si>
  <si>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</si>
  <si>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</si>
  <si>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</si>
  <si>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</si>
  <si>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</si>
  <si>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</si>
  <si>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</si>
  <si>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</si>
  <si>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</si>
  <si>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</si>
  <si>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</si>
  <si>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</si>
  <si>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</si>
  <si>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</si>
  <si>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</si>
  <si>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</si>
  <si>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</si>
  <si>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</si>
  <si>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</si>
  <si>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</si>
  <si>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</si>
  <si>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</si>
  <si>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</si>
  <si>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</si>
  <si>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</si>
  <si>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</si>
  <si>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</si>
  <si>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</si>
  <si>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</si>
  <si>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</si>
  <si>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</si>
  <si>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</si>
  <si>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</si>
  <si>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</si>
  <si>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</si>
  <si>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</si>
  <si>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</si>
  <si>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</si>
  <si>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</si>
  <si>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</si>
  <si>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</si>
  <si>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</si>
  <si>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</si>
  <si>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</si>
  <si>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</si>
  <si>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</si>
  <si>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</si>
  <si>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</si>
  <si>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</si>
  <si>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</si>
  <si>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</si>
  <si>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</si>
  <si>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</si>
  <si>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</si>
  <si>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</si>
  <si>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</si>
  <si>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</si>
  <si>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</si>
  <si>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</si>
  <si>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</si>
  <si>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</si>
  <si>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</si>
  <si>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</si>
  <si>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</si>
  <si>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</si>
  <si>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</si>
  <si>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</si>
  <si>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</si>
  <si>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</si>
  <si>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</si>
  <si>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</si>
  <si>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</si>
  <si>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</si>
  <si>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</si>
  <si>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</si>
  <si>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</si>
  <si>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</si>
  <si>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</si>
  <si>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</si>
  <si>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</si>
  <si>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</si>
  <si>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</si>
  <si>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</si>
  <si>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</si>
  <si>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</si>
  <si>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</si>
  <si>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</si>
  <si>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</si>
  <si>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</si>
  <si>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</si>
  <si>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</si>
  <si>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</si>
  <si>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</si>
  <si>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</si>
  <si>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</si>
  <si>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</si>
  <si>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</si>
  <si>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</si>
  <si>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</si>
  <si>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</si>
  <si>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</si>
  <si>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</si>
  <si>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</si>
  <si>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</si>
  <si>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</si>
  <si>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</si>
  <si>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</si>
  <si>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</si>
  <si>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</si>
  <si>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</si>
  <si>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</si>
  <si>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</si>
  <si>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</si>
  <si>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</si>
  <si>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</si>
  <si>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</si>
  <si>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</si>
  <si>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</si>
  <si>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</si>
  <si>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</si>
  <si>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</si>
  <si>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</si>
  <si>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</si>
  <si>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</si>
  <si>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</si>
  <si>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</si>
  <si>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</si>
  <si>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</si>
  <si>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</si>
  <si>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</si>
  <si>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</si>
  <si>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</si>
  <si>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</si>
  <si>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</si>
  <si>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</si>
  <si>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</si>
  <si>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</si>
  <si>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</si>
  <si>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</si>
  <si>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</si>
  <si>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</si>
  <si>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</si>
  <si>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</si>
  <si>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</si>
  <si>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</si>
  <si>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</si>
  <si>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</si>
  <si>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</si>
  <si>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</si>
  <si>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</si>
  <si>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</si>
  <si>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</si>
  <si>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</si>
  <si>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</si>
  <si>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</si>
  <si>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</si>
  <si>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</si>
  <si>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</si>
  <si>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</si>
  <si>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</si>
  <si>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</si>
  <si>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</si>
  <si>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</si>
  <si>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</si>
  <si>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</si>
  <si>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</si>
  <si>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</si>
  <si>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</si>
  <si>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</si>
  <si>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</si>
  <si>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</si>
  <si>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</si>
  <si>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</si>
  <si>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</si>
  <si>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</si>
  <si>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</si>
  <si>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</si>
  <si>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</si>
  <si>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</si>
  <si>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</si>
  <si>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</si>
  <si>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</si>
  <si>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</si>
  <si>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</si>
  <si>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</si>
  <si>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</si>
  <si>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</si>
  <si>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</si>
  <si>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</si>
  <si>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</si>
  <si>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</si>
  <si>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</si>
  <si>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</si>
  <si>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</si>
  <si>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</si>
  <si>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</si>
  <si>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</si>
  <si>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</si>
  <si>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</si>
  <si>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</si>
  <si>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</si>
  <si>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</si>
  <si>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</si>
  <si>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</si>
  <si>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</si>
  <si>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</si>
  <si>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</si>
  <si>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</si>
  <si>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</si>
  <si>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</si>
  <si>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</si>
  <si>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</si>
  <si>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</si>
  <si>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</si>
  <si>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</si>
  <si>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</si>
  <si>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</si>
  <si>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</si>
  <si>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</si>
  <si>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</si>
  <si>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</si>
  <si>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</si>
  <si>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</si>
  <si>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</si>
  <si>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</si>
  <si>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</si>
  <si>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</si>
  <si>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</si>
  <si>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</si>
  <si>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</si>
  <si>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</si>
  <si>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</si>
  <si>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</si>
  <si>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</si>
  <si>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</si>
  <si>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</si>
  <si>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</si>
  <si>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</si>
  <si>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</si>
  <si>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</si>
  <si>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</si>
  <si>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</si>
  <si>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</si>
  <si>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</si>
  <si>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</si>
  <si>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</si>
  <si>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</si>
  <si>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</si>
  <si>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</si>
  <si>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</si>
  <si>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</si>
  <si>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</si>
  <si>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</si>
  <si>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</si>
  <si>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</si>
  <si>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</si>
  <si>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</si>
  <si>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</si>
  <si>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</si>
  <si>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</si>
  <si>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</si>
  <si>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</si>
  <si>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</si>
  <si>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</si>
  <si>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</si>
  <si>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</si>
  <si>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</si>
  <si>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</si>
  <si>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</si>
  <si>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</si>
  <si>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</si>
  <si>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</si>
  <si>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</si>
  <si>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</si>
  <si>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</si>
  <si>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</si>
  <si>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</si>
  <si>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</si>
  <si>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</si>
  <si>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</si>
  <si>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</si>
  <si>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</si>
  <si>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</si>
  <si>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</si>
  <si>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</si>
  <si>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</si>
  <si>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</si>
  <si>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</si>
  <si>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</si>
  <si>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</si>
  <si>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</si>
  <si>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</si>
  <si>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</si>
  <si>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</si>
  <si>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</si>
  <si>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</si>
  <si>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</si>
  <si>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</si>
  <si>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</si>
  <si>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</si>
  <si>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</si>
  <si>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</si>
  <si>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</si>
  <si>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</si>
  <si>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</si>
  <si>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</si>
  <si>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</si>
  <si>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</si>
  <si>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</si>
  <si>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</si>
  <si>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</si>
  <si>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</si>
  <si>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</si>
  <si>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</si>
  <si>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</si>
  <si>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</si>
  <si>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</si>
  <si>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</si>
  <si>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</si>
  <si>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</si>
  <si>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</si>
  <si>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</si>
  <si>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</si>
  <si>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</si>
  <si>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</si>
  <si>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</si>
  <si>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</si>
  <si>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</si>
  <si>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</si>
  <si>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</si>
  <si>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</si>
  <si>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</si>
  <si>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</si>
  <si>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</si>
  <si>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</si>
  <si>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</si>
  <si>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</si>
  <si>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</si>
  <si>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</si>
  <si>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</si>
  <si>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</si>
  <si>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</si>
  <si>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</si>
  <si>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</si>
  <si>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</si>
  <si>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</si>
  <si>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</si>
  <si>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</si>
  <si>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</si>
  <si>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</si>
  <si>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</si>
  <si>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</si>
  <si>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</si>
  <si>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</si>
  <si>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</si>
  <si>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</si>
  <si>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</si>
  <si>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</si>
  <si>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</si>
  <si>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</si>
  <si>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</si>
  <si>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</si>
  <si>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</si>
  <si>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</si>
  <si>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</si>
  <si>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</si>
  <si>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</si>
  <si>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</si>
  <si>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</si>
  <si>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</si>
  <si>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</si>
  <si>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</si>
  <si>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</si>
  <si>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</si>
  <si>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</si>
  <si>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</si>
  <si>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</si>
  <si>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</si>
  <si>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</si>
  <si>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</si>
  <si>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</si>
  <si>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</si>
  <si>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</si>
  <si>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</si>
  <si>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</si>
  <si>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</si>
  <si>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</si>
  <si>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</si>
  <si>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</si>
  <si>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</si>
  <si>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</si>
  <si>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</si>
  <si>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</si>
  <si>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</si>
  <si>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</si>
  <si>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</si>
  <si>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</si>
  <si>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</si>
  <si>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</si>
  <si>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</si>
  <si>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</si>
  <si>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</si>
  <si>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</si>
  <si>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</si>
  <si>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</si>
  <si>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</si>
  <si>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</si>
  <si>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</si>
  <si>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</si>
  <si>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</si>
  <si>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</si>
  <si>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</si>
  <si>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</si>
  <si>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</si>
  <si>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</si>
  <si>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</si>
  <si>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</si>
  <si>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</si>
  <si>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</si>
  <si>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</si>
  <si>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</si>
  <si>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</si>
  <si>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</si>
  <si>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</si>
  <si>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</si>
  <si>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</si>
  <si>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</si>
  <si>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</si>
  <si>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</si>
  <si>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</si>
  <si>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</si>
  <si>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</si>
  <si>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</si>
  <si>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</si>
  <si>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</si>
  <si>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</si>
  <si>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</si>
  <si>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</si>
  <si>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</si>
  <si>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</si>
  <si>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</si>
  <si>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</si>
  <si>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</si>
  <si>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</si>
  <si>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</si>
  <si>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</si>
  <si>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</si>
  <si>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</si>
  <si>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</si>
  <si>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</si>
  <si>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</si>
  <si>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</si>
  <si>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</si>
  <si>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</si>
  <si>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</si>
  <si>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</si>
  <si>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</si>
  <si>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</si>
  <si>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</si>
  <si>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</si>
  <si>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</si>
  <si>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</si>
  <si>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</si>
  <si>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</si>
  <si>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</si>
  <si>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</si>
  <si>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</si>
  <si>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</si>
  <si>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</si>
  <si>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</si>
  <si>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</si>
  <si>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</si>
  <si>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</si>
  <si>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</si>
  <si>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</si>
  <si>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</si>
  <si>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</si>
  <si>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</si>
  <si>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</si>
  <si>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</si>
  <si>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</si>
  <si>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</si>
  <si>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</si>
  <si>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</si>
  <si>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</si>
  <si>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</si>
  <si>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</si>
  <si>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</si>
  <si>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</si>
  <si>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</si>
  <si>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</si>
  <si>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</si>
  <si>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</si>
  <si>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</si>
  <si>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</si>
  <si>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</si>
  <si>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</si>
  <si>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</si>
  <si>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</si>
  <si>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</si>
  <si>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</si>
  <si>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</si>
  <si>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</si>
  <si>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</si>
  <si>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</si>
  <si>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</si>
  <si>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</si>
  <si>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</si>
  <si>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</si>
  <si>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</si>
  <si>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</si>
  <si>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</si>
  <si>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</si>
  <si>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</si>
  <si>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</si>
  <si>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</si>
  <si>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</si>
  <si>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</si>
  <si>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</si>
  <si>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</si>
  <si>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</si>
  <si>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</si>
  <si>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</si>
  <si>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</si>
  <si>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</si>
  <si>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</si>
  <si>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</si>
  <si>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</si>
  <si>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</si>
  <si>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</si>
  <si>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</si>
  <si>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</si>
  <si>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</si>
  <si>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</si>
  <si>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</si>
  <si>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</si>
  <si>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</si>
  <si>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</si>
  <si>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</si>
  <si>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</si>
  <si>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</si>
  <si>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</si>
  <si>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</si>
  <si>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</si>
  <si>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</si>
  <si>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</si>
  <si>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</si>
  <si>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</si>
  <si>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</si>
  <si>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</si>
  <si>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</si>
  <si>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</si>
  <si>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</si>
  <si>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</si>
  <si>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</si>
  <si>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</si>
  <si>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</si>
  <si>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</si>
  <si>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</si>
  <si>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</si>
  <si>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</si>
  <si>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</si>
  <si>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</si>
  <si>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</si>
  <si>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</si>
  <si>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</si>
  <si>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</si>
  <si>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</si>
  <si>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</si>
  <si>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</si>
  <si>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</si>
  <si>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</si>
  <si>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</si>
  <si>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</si>
  <si>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</si>
  <si>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</si>
  <si>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</si>
  <si>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</si>
  <si>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</si>
  <si>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</si>
  <si>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</si>
  <si>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</si>
  <si>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</si>
  <si>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</si>
  <si>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</si>
  <si>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</si>
  <si>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</si>
  <si>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</si>
  <si>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</si>
  <si>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</si>
  <si>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</si>
  <si>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</si>
  <si>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</si>
  <si>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</si>
  <si>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</si>
  <si>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</si>
  <si>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</si>
  <si>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</si>
  <si>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</si>
  <si>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</si>
  <si>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</si>
  <si>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</si>
  <si>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</si>
  <si>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</si>
  <si>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</si>
  <si>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</si>
  <si>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</si>
  <si>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</si>
  <si>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</si>
  <si>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</si>
  <si>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</si>
  <si>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</si>
  <si>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</si>
  <si>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</si>
  <si>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</si>
  <si>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</si>
  <si>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</si>
  <si>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</si>
  <si>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</si>
  <si>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</si>
  <si>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</si>
  <si>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</si>
  <si>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</si>
  <si>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</si>
  <si>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</si>
  <si>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</si>
  <si>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</si>
  <si>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</si>
  <si>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</si>
  <si>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</si>
  <si>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</si>
  <si>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</si>
  <si>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</si>
  <si>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</si>
  <si>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</si>
  <si>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</si>
  <si>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</si>
  <si>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</si>
  <si>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</si>
  <si>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</si>
  <si>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</si>
  <si>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</si>
  <si>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</si>
  <si>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</si>
  <si>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</si>
  <si>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</si>
  <si>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</si>
  <si>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</si>
  <si>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</si>
  <si>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</si>
  <si>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</si>
  <si>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</si>
  <si>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</si>
  <si>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</si>
  <si>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</si>
  <si>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</si>
  <si>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</si>
  <si>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</si>
  <si>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</si>
  <si>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</si>
  <si>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</si>
  <si>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</si>
  <si>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</si>
  <si>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</si>
  <si>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</si>
  <si>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</si>
  <si>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</si>
  <si>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</si>
  <si>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</si>
  <si>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</si>
  <si>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</si>
  <si>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</si>
  <si>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</si>
  <si>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</si>
  <si>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</si>
  <si>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</si>
  <si>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</si>
  <si>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</si>
  <si>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</si>
  <si>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</si>
  <si>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</si>
  <si>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</si>
  <si>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</si>
  <si>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</si>
  <si>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</si>
  <si>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</si>
  <si>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</si>
  <si>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</si>
  <si>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</si>
  <si>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</si>
  <si>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</si>
  <si>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</si>
  <si>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</si>
  <si>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</si>
  <si>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</si>
  <si>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</si>
  <si>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</si>
  <si>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</si>
  <si>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</si>
  <si>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</si>
  <si>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</si>
  <si>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</si>
  <si>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</si>
  <si>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</si>
  <si>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</si>
  <si>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</si>
  <si>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</si>
  <si>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</si>
  <si>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</si>
  <si>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</si>
  <si>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</si>
  <si>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</si>
  <si>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</si>
  <si>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</si>
  <si>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</si>
  <si>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</si>
  <si>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</si>
  <si>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</si>
  <si>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</si>
  <si>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</si>
  <si>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</si>
  <si>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</si>
  <si>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</si>
  <si>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</si>
  <si>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</si>
  <si>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</si>
  <si>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</si>
  <si>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</si>
  <si>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</si>
  <si>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</si>
  <si>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</si>
  <si>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</si>
  <si>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</si>
  <si>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</si>
  <si>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</si>
  <si>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</si>
  <si>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</si>
  <si>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</si>
  <si>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</si>
  <si>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</si>
  <si>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</si>
  <si>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</si>
  <si>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</si>
  <si>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</si>
  <si>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</si>
  <si>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</si>
  <si>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</si>
  <si>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</si>
  <si>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</si>
  <si>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</si>
  <si>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</si>
  <si>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</si>
  <si>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</si>
  <si>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</si>
  <si>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</si>
  <si>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</si>
  <si>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</si>
  <si>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</si>
  <si>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</si>
  <si>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</si>
  <si>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</si>
  <si>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</si>
  <si>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</si>
  <si>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</si>
  <si>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</si>
  <si>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</si>
  <si>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</si>
  <si>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</si>
  <si>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</si>
  <si>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</si>
  <si>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</si>
  <si>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</si>
  <si>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</si>
  <si>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</si>
  <si>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</si>
  <si>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</si>
  <si>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</si>
  <si>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</si>
  <si>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</si>
  <si>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</si>
  <si>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</si>
  <si>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</si>
  <si>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</si>
  <si>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</si>
  <si>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</si>
  <si>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</si>
  <si>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</si>
  <si>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</si>
  <si>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</si>
  <si>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</si>
  <si>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</si>
  <si>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</si>
  <si>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</si>
  <si>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</si>
  <si>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</si>
  <si>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</si>
  <si>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</si>
  <si>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</si>
  <si>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</si>
  <si>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</si>
  <si>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</si>
  <si>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</si>
  <si>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</si>
  <si>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</si>
  <si>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</si>
  <si>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</si>
  <si>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</si>
  <si>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</si>
  <si>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</si>
  <si>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</si>
  <si>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</si>
  <si>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</si>
  <si>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</si>
  <si>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</si>
  <si>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</si>
  <si>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</si>
  <si>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</si>
  <si>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</si>
  <si>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</si>
  <si>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</si>
  <si>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</si>
  <si>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</si>
  <si>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</si>
  <si>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</si>
  <si>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</si>
  <si>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</si>
  <si>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</si>
  <si>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</si>
  <si>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</si>
  <si>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</si>
  <si>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</si>
  <si>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</si>
  <si>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</si>
  <si>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</si>
  <si>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</si>
  <si>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</si>
  <si>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</si>
  <si>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</si>
  <si>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</si>
  <si>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</si>
  <si>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</si>
  <si>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</si>
  <si>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</si>
  <si>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</si>
  <si>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</si>
  <si>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</si>
  <si>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</si>
  <si>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</si>
  <si>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</si>
  <si>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</si>
  <si>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</si>
  <si>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</si>
  <si>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</si>
  <si>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</si>
  <si>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</si>
  <si>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</si>
  <si>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</si>
  <si>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</si>
  <si>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</si>
  <si>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</si>
  <si>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</si>
  <si>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</si>
  <si>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</si>
  <si>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</si>
  <si>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</si>
  <si>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</si>
  <si>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</si>
  <si>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</si>
  <si>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</si>
  <si>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</si>
  <si>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</si>
  <si>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</si>
  <si>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</si>
  <si>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</si>
  <si>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</si>
  <si>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</si>
  <si>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</si>
  <si>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</si>
  <si>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</si>
  <si>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</si>
  <si>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</si>
  <si>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</si>
  <si>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</si>
  <si>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</si>
  <si>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</si>
  <si>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</si>
  <si>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</si>
  <si>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</si>
  <si>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</si>
  <si>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</si>
  <si>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</si>
  <si>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</si>
  <si>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</si>
  <si>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</si>
  <si>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</si>
  <si>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</si>
  <si>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</si>
  <si>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</si>
  <si>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</si>
  <si>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</si>
  <si>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</si>
  <si>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</si>
  <si>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</si>
  <si>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</si>
  <si>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</si>
  <si>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</si>
  <si>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</si>
  <si>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</si>
  <si>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</si>
  <si>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</si>
  <si>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</si>
  <si>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</si>
  <si>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</si>
  <si>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</si>
  <si>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</si>
  <si>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</si>
  <si>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</si>
  <si>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</si>
  <si>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</si>
  <si>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</si>
  <si>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</si>
  <si>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</si>
  <si>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</si>
  <si>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</si>
  <si>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</si>
  <si>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</si>
  <si>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</si>
  <si>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</si>
  <si>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</si>
  <si>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</si>
  <si>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</si>
  <si>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</si>
  <si>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</si>
  <si>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</si>
  <si>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</si>
  <si>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</si>
  <si>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</si>
  <si>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</si>
  <si>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</si>
  <si>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</si>
  <si>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</si>
  <si>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</si>
  <si>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</si>
  <si>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</si>
  <si>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</si>
  <si>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</si>
  <si>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</si>
  <si>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</si>
  <si>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</si>
  <si>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</si>
  <si>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</si>
  <si>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</si>
  <si>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</si>
  <si>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</si>
  <si>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</si>
  <si>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</si>
  <si>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</si>
  <si>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</si>
  <si>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</si>
  <si>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</si>
  <si>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</si>
  <si>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</si>
  <si>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</si>
  <si>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</si>
  <si>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</si>
  <si>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</si>
  <si>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</si>
  <si>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</si>
  <si>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</si>
  <si>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</si>
  <si>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</si>
  <si>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</si>
  <si>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</si>
  <si>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</si>
  <si>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</si>
  <si>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</si>
  <si>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</si>
  <si>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</si>
  <si>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</si>
  <si>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</si>
  <si>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</si>
  <si>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</si>
  <si>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</si>
  <si>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</si>
  <si>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</si>
  <si>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</si>
  <si>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</si>
  <si>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</si>
  <si>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</si>
  <si>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</si>
  <si>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</si>
  <si>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</si>
  <si>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</si>
  <si>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</si>
  <si>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</si>
  <si>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</si>
  <si>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</si>
  <si>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</si>
  <si>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</si>
  <si>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</si>
  <si>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</si>
  <si>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</si>
  <si>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</si>
  <si>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</si>
  <si>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</si>
  <si>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</si>
  <si>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</si>
  <si>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</si>
  <si>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</si>
  <si>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</si>
  <si>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</si>
  <si>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</si>
  <si>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</si>
  <si>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</si>
  <si>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</si>
  <si>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</si>
  <si>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</si>
  <si>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</si>
  <si>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</si>
  <si>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</si>
  <si>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</si>
  <si>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</si>
  <si>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</si>
  <si>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</si>
  <si>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</si>
  <si>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</si>
  <si>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</si>
  <si>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</si>
  <si>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</si>
  <si>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</si>
  <si>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</si>
  <si>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</si>
  <si>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</si>
  <si>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</si>
  <si>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</si>
  <si>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</si>
  <si>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</si>
  <si>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</si>
  <si>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</si>
  <si>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</si>
  <si>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</si>
  <si>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</si>
  <si>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</si>
  <si>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</si>
  <si>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</si>
  <si>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</si>
  <si>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</si>
  <si>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</si>
  <si>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</si>
  <si>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</si>
  <si>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</si>
  <si>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</si>
  <si>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</si>
  <si>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</si>
  <si>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</si>
  <si>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</si>
  <si>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</si>
  <si>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</si>
  <si>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</si>
  <si>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</si>
  <si>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</si>
  <si>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</si>
  <si>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</si>
  <si>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</si>
  <si>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</si>
  <si>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</si>
  <si>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</si>
  <si>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</si>
  <si>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</si>
  <si>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</si>
  <si>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</si>
  <si>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</si>
  <si>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</si>
  <si>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</si>
  <si>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</si>
  <si>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</si>
  <si>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</si>
  <si>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</si>
  <si>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</si>
  <si>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</si>
  <si>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</si>
  <si>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</si>
  <si>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</si>
  <si>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</si>
  <si>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</si>
  <si>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</si>
  <si>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</si>
  <si>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</si>
  <si>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</si>
  <si>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</si>
  <si>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</si>
  <si>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</si>
  <si>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</si>
  <si>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</si>
  <si>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</si>
  <si>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</si>
  <si>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</si>
  <si>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</si>
  <si>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</si>
  <si>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</si>
  <si>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</si>
  <si>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</si>
  <si>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</si>
  <si>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</si>
  <si>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</si>
  <si>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</si>
  <si>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</si>
  <si>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</si>
  <si>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</si>
  <si>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</si>
  <si>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</si>
  <si>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</si>
  <si>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</si>
  <si>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</si>
  <si>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</si>
  <si>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</si>
  <si>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</si>
  <si>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</si>
  <si>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</si>
  <si>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</si>
  <si>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</si>
  <si>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</si>
  <si>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</si>
  <si>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</si>
  <si>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</si>
  <si>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</si>
  <si>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</si>
  <si>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</si>
  <si>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</si>
  <si>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</si>
  <si>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</si>
  <si>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</si>
  <si>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</si>
  <si>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</si>
  <si>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</si>
  <si>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</si>
  <si>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</si>
  <si>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</si>
  <si>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</si>
  <si>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</si>
  <si>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</si>
  <si>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</si>
  <si>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</si>
  <si>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</si>
  <si>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</si>
  <si>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</si>
  <si>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</si>
  <si>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</si>
  <si>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</si>
  <si>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</si>
  <si>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</si>
  <si>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</si>
  <si>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</si>
  <si>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</si>
  <si>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</si>
  <si>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</si>
  <si>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</si>
  <si>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</si>
  <si>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</si>
  <si>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</si>
  <si>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</si>
  <si>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</si>
  <si>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</si>
  <si>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</si>
  <si>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</si>
  <si>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</si>
  <si>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</si>
  <si>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</si>
  <si>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</si>
  <si>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</si>
  <si>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</si>
  <si>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</si>
  <si>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</si>
  <si>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</si>
  <si>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</si>
  <si>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</si>
  <si>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</si>
  <si>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</si>
  <si>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</si>
  <si>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</si>
  <si>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</si>
  <si>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</si>
  <si>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</si>
  <si>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</si>
  <si>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</si>
  <si>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</si>
  <si>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</si>
  <si>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</si>
  <si>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</si>
  <si>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</si>
  <si>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</si>
  <si>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</si>
  <si>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</si>
  <si>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</si>
  <si>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</si>
  <si>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</si>
  <si>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</si>
  <si>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</si>
  <si>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</si>
  <si>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</si>
  <si>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</si>
  <si>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</si>
  <si>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</si>
  <si>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</si>
  <si>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</si>
  <si>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</si>
  <si>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</si>
  <si>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</si>
  <si>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</si>
  <si>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</si>
  <si>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</si>
  <si>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</si>
  <si>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</si>
  <si>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</si>
  <si>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</si>
  <si>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</si>
  <si>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</si>
  <si>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</si>
  <si>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</si>
  <si>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</si>
  <si>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</si>
  <si>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</si>
  <si>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</si>
  <si>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</si>
  <si>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</si>
  <si>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</si>
  <si>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</si>
  <si>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</si>
  <si>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</si>
  <si>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</si>
  <si>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</si>
  <si>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</si>
  <si>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</si>
  <si>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</si>
  <si>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</si>
  <si>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</si>
  <si>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</si>
  <si>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</si>
  <si>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</si>
  <si>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</si>
  <si>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</si>
  <si>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</si>
  <si>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</si>
  <si>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</si>
  <si>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</si>
  <si>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</si>
  <si>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</si>
  <si>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</si>
  <si>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</si>
  <si>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</si>
  <si>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</si>
  <si>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</si>
  <si>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</si>
  <si>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</si>
  <si>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</si>
  <si>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</si>
  <si>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</si>
  <si>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</si>
  <si>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</si>
  <si>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</si>
  <si>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</si>
  <si>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</si>
  <si>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</si>
  <si>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</si>
  <si>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</si>
  <si>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</si>
  <si>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</si>
  <si>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</si>
  <si>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</si>
  <si>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</si>
  <si>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</si>
  <si>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</si>
  <si>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</si>
  <si>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</si>
  <si>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</si>
  <si>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</si>
  <si>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</si>
  <si>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</si>
  <si>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</si>
  <si>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</si>
  <si>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</si>
  <si>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</si>
  <si>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</si>
  <si>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</si>
  <si>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</si>
  <si>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</si>
  <si>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</si>
  <si>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</si>
  <si>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</si>
  <si>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</si>
  <si>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</si>
  <si>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</si>
  <si>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</si>
  <si>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</si>
  <si>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</si>
  <si>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</si>
  <si>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</si>
  <si>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</si>
  <si>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</si>
  <si>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</si>
  <si>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</si>
  <si>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</si>
  <si>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</si>
  <si>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</si>
  <si>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</si>
  <si>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</si>
  <si>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</si>
  <si>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</si>
  <si>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</si>
  <si>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</si>
  <si>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</si>
  <si>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</si>
  <si>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</si>
  <si>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</si>
  <si>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</si>
  <si>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</si>
  <si>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</si>
  <si>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</si>
  <si>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</si>
  <si>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</si>
  <si>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</si>
  <si>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</si>
  <si>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</si>
  <si>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</si>
  <si>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</si>
  <si>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</si>
  <si>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</si>
  <si>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</si>
  <si>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</si>
  <si>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</si>
  <si>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</si>
  <si>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</si>
  <si>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</si>
  <si>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</si>
  <si>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</si>
  <si>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</si>
  <si>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</si>
  <si>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</si>
  <si>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</si>
  <si>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</si>
  <si>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</si>
  <si>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</si>
  <si>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</si>
  <si>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</si>
  <si>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</si>
  <si>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</si>
  <si>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</si>
  <si>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</si>
  <si>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</si>
  <si>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</si>
  <si>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</si>
  <si>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</si>
  <si>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</si>
  <si>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</si>
  <si>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</si>
  <si>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</si>
  <si>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</si>
  <si>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</si>
  <si>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</si>
  <si>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</si>
  <si>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</si>
  <si>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</si>
  <si>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</si>
  <si>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</si>
  <si>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</si>
  <si>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</si>
  <si>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</si>
  <si>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</si>
  <si>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</si>
  <si>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</si>
  <si>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</si>
  <si>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</si>
  <si>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</si>
  <si>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</si>
  <si>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</si>
  <si>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</si>
  <si>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</si>
  <si>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</si>
  <si>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</si>
  <si>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</si>
  <si>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</si>
  <si>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</si>
  <si>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</si>
  <si>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</si>
  <si>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</si>
  <si>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</si>
  <si>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</si>
  <si>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</si>
  <si>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</si>
  <si>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</si>
  <si>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</si>
  <si>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</si>
  <si>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</si>
  <si>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</si>
  <si>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</si>
  <si>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</si>
  <si>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</si>
  <si>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</si>
  <si>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</si>
  <si>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</si>
  <si>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</si>
  <si>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</si>
  <si>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</si>
  <si>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</si>
  <si>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</si>
  <si>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</si>
  <si>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</si>
  <si>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</si>
  <si>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</si>
  <si>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</si>
  <si>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</si>
  <si>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</si>
  <si>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</si>
  <si>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</si>
  <si>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</si>
  <si>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</si>
  <si>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</si>
  <si>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</si>
  <si>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</si>
  <si>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</si>
  <si>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</si>
  <si>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</si>
  <si>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</si>
  <si>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</si>
  <si>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</si>
  <si>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</si>
  <si>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</si>
  <si>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</si>
  <si>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</si>
  <si>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</si>
  <si>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</si>
  <si>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</si>
  <si>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</si>
  <si>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</si>
  <si>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</si>
  <si>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</si>
  <si>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</si>
  <si>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</si>
  <si>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</si>
  <si>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</si>
  <si>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</si>
  <si>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</si>
  <si>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</si>
  <si>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</si>
  <si>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</si>
  <si>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</si>
  <si>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</si>
  <si>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</si>
  <si>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</si>
  <si>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</si>
  <si>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</si>
  <si>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</si>
  <si>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</si>
  <si>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</si>
  <si>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</si>
  <si>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</si>
  <si>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</si>
  <si>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</si>
  <si>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</si>
  <si>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</si>
  <si>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</si>
  <si>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</si>
  <si>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</si>
  <si>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</si>
  <si>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</si>
  <si>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</si>
  <si>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</si>
  <si>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</si>
  <si>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</si>
  <si>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</si>
  <si>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</si>
  <si>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</si>
  <si>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</si>
  <si>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</si>
  <si>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</si>
  <si>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</si>
  <si>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</si>
  <si>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</si>
  <si>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</si>
  <si>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</si>
  <si>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</si>
  <si>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</si>
  <si>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</si>
  <si>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</si>
  <si>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</si>
  <si>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</si>
  <si>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</si>
  <si>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</si>
  <si>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</si>
  <si>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</si>
  <si>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</si>
  <si>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</si>
  <si>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</si>
  <si>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</si>
  <si>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</si>
  <si>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</si>
  <si>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</si>
  <si>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</si>
  <si>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</si>
  <si>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</si>
  <si>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</si>
  <si>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</si>
  <si>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</si>
  <si>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</si>
  <si>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</si>
  <si>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</si>
  <si>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</si>
  <si>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</si>
  <si>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</si>
  <si>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</si>
  <si>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</si>
  <si>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</si>
  <si>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</si>
  <si>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</si>
  <si>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</si>
  <si>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</si>
  <si>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</si>
  <si>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</si>
  <si>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</si>
  <si>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</si>
  <si>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</si>
  <si>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</si>
  <si>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</si>
  <si>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</si>
  <si>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</si>
  <si>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</si>
  <si>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</si>
  <si>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</si>
  <si>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</si>
  <si>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</si>
  <si>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</si>
  <si>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</si>
  <si>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</si>
  <si>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</si>
  <si>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</si>
  <si>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</si>
  <si>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</si>
  <si>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</si>
  <si>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</si>
  <si>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</si>
  <si>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</si>
  <si>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</si>
  <si>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</si>
  <si>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</si>
  <si>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</si>
  <si>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</si>
  <si>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</si>
  <si>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</si>
  <si>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</si>
  <si>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</si>
  <si>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</si>
  <si>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</si>
  <si>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</si>
  <si>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</si>
  <si>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</si>
  <si>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</si>
  <si>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</si>
  <si>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</si>
  <si>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</si>
  <si>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</si>
  <si>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</si>
  <si>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</si>
  <si>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</si>
  <si>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</si>
  <si>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</si>
  <si>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</si>
  <si>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</si>
  <si>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</si>
  <si>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</si>
  <si>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</si>
  <si>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</si>
  <si>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</si>
  <si>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</si>
  <si>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</si>
  <si>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</si>
  <si>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</si>
  <si>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</si>
  <si>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</si>
  <si>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</si>
  <si>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</si>
  <si>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</si>
  <si>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</si>
  <si>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</si>
  <si>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</si>
  <si>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</si>
  <si>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</si>
  <si>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</si>
  <si>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</si>
  <si>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</si>
  <si>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</si>
  <si>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</si>
  <si>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</si>
  <si>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</si>
  <si>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</si>
  <si>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</si>
  <si>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</si>
  <si>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</si>
  <si>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</si>
  <si>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</si>
  <si>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</si>
  <si>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</si>
  <si>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</si>
  <si>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</si>
  <si>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</si>
  <si>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</si>
  <si>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</si>
  <si>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</si>
  <si>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</si>
  <si>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</si>
  <si>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</si>
  <si>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</si>
  <si>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</si>
  <si>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</si>
  <si>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</si>
  <si>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</si>
  <si>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</si>
  <si>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</si>
  <si>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</si>
  <si>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</si>
  <si>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</si>
  <si>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</si>
  <si>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</si>
  <si>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</si>
  <si>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</si>
  <si>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</si>
  <si>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</si>
  <si>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</si>
  <si>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</si>
  <si>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</si>
  <si>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</si>
  <si>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</si>
  <si>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</si>
  <si>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</si>
  <si>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</si>
  <si>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</si>
  <si>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</si>
  <si>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</si>
  <si>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</si>
  <si>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</si>
  <si>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</si>
  <si>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</si>
  <si>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</si>
  <si>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</si>
  <si>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</si>
  <si>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</si>
  <si>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</si>
  <si>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</si>
  <si>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</si>
  <si>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</si>
  <si>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</si>
  <si>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</si>
  <si>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</si>
  <si>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</si>
  <si>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</si>
  <si>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</si>
  <si>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</si>
  <si>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</si>
  <si>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</si>
  <si>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</si>
  <si>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</si>
  <si>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</si>
  <si>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</si>
  <si>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</si>
  <si>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</si>
  <si>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</si>
  <si>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</si>
  <si>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</si>
  <si>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</si>
  <si>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</si>
  <si>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</si>
  <si>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</si>
  <si>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</si>
  <si>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</si>
  <si>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</si>
  <si>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</si>
  <si>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</si>
  <si>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</si>
  <si>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</si>
  <si>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</si>
  <si>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</si>
  <si>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</si>
  <si>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</si>
  <si>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</si>
  <si>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</si>
  <si>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</si>
  <si>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</si>
  <si>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</si>
  <si>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</si>
  <si>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</si>
  <si>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</si>
  <si>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</si>
  <si>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</si>
  <si>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</si>
  <si>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</si>
  <si>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</si>
  <si>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</si>
  <si>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</si>
  <si>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</si>
  <si>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</si>
  <si>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</si>
  <si>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</si>
  <si>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</si>
  <si>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</si>
  <si>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</si>
  <si>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</si>
  <si>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</si>
  <si>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</si>
  <si>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</si>
  <si>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</si>
  <si>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</si>
  <si>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</si>
  <si>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</si>
  <si>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</si>
  <si>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</si>
  <si>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</si>
  <si>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</si>
  <si>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</si>
  <si>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</si>
  <si>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</si>
  <si>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</si>
  <si>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</si>
  <si>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</si>
  <si>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</si>
  <si>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</si>
  <si>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</si>
  <si>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</si>
  <si>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</si>
  <si>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</si>
  <si>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</si>
  <si>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</si>
  <si>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</si>
  <si>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</si>
  <si>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</si>
  <si>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</si>
  <si>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</si>
  <si>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</si>
  <si>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</si>
  <si>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</si>
  <si>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</si>
  <si>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</si>
  <si>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</si>
  <si>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</si>
  <si>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</si>
  <si>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</si>
  <si>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</si>
  <si>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</si>
  <si>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</si>
  <si>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</si>
  <si>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</si>
  <si>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</si>
  <si>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</si>
  <si>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</si>
  <si>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</si>
  <si>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</si>
  <si>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</si>
  <si>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</si>
  <si>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</si>
  <si>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</si>
  <si>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</si>
  <si>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</si>
  <si>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</si>
  <si>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</si>
  <si>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</si>
  <si>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</si>
  <si>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</si>
  <si>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</si>
  <si>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</si>
  <si>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</si>
  <si>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</si>
  <si>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</si>
  <si>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</si>
  <si>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</si>
  <si>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</si>
  <si>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</si>
  <si>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</si>
  <si>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</si>
  <si>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</si>
  <si>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</si>
  <si>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</si>
  <si>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</si>
  <si>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</si>
  <si>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</si>
  <si>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</si>
  <si>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</si>
  <si>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</si>
  <si>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</si>
  <si>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</si>
  <si>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</si>
  <si>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</si>
  <si>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</si>
  <si>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</si>
  <si>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</si>
  <si>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</si>
  <si>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</si>
  <si>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</si>
  <si>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</si>
  <si>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</si>
  <si>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</si>
  <si>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</si>
  <si>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</si>
  <si>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</si>
  <si>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</si>
  <si>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</si>
  <si>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</si>
  <si>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</si>
  <si>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</si>
  <si>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</si>
  <si>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</si>
  <si>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</si>
  <si>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</si>
  <si>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</si>
  <si>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</si>
  <si>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</si>
  <si>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</si>
  <si>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</si>
  <si>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</si>
  <si>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</si>
  <si>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</si>
  <si>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</si>
  <si>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</si>
  <si>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</si>
  <si>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</si>
  <si>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</si>
  <si>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</si>
  <si>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</si>
  <si>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</si>
  <si>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</si>
  <si>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</si>
  <si>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</si>
  <si>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</si>
  <si>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</si>
  <si>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</si>
  <si>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</si>
  <si>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</si>
  <si>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</si>
  <si>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</si>
  <si>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</si>
  <si>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</si>
  <si>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</si>
  <si>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</si>
  <si>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</si>
  <si>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</si>
  <si>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</si>
  <si>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</si>
  <si>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</si>
  <si>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</si>
  <si>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</si>
  <si>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</si>
  <si>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</si>
  <si>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</si>
  <si>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</si>
  <si>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</si>
  <si>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</si>
  <si>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</si>
  <si>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</si>
  <si>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</si>
  <si>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</si>
  <si>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</si>
  <si>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</si>
  <si>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</si>
  <si>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</si>
  <si>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</si>
  <si>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</si>
  <si>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</si>
  <si>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</si>
  <si>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</si>
  <si>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</si>
  <si>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</si>
  <si>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</si>
  <si>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</si>
  <si>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</si>
  <si>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</si>
  <si>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</si>
  <si>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</si>
  <si>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</si>
  <si>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</si>
  <si>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</si>
  <si>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</si>
  <si>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</si>
  <si>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</si>
  <si>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</si>
  <si>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</si>
  <si>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</si>
  <si>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</si>
  <si>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</si>
  <si>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</si>
  <si>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</si>
  <si>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</si>
  <si>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</si>
  <si>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</si>
  <si>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</si>
  <si>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</si>
  <si>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</si>
  <si>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</si>
  <si>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</si>
  <si>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</si>
  <si>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</si>
  <si>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</si>
  <si>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</si>
  <si>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</si>
  <si>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</si>
  <si>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</si>
  <si>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</si>
  <si>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</si>
  <si>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</si>
  <si>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</si>
  <si>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</si>
  <si>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</si>
  <si>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</si>
  <si>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</si>
  <si>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</si>
  <si>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</si>
  <si>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</si>
  <si>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</si>
  <si>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</si>
  <si>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</si>
  <si>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</si>
  <si>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</si>
  <si>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</si>
  <si>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</si>
  <si>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</si>
  <si>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</si>
  <si>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</si>
  <si>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</si>
  <si>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</si>
  <si>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</si>
  <si>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</si>
  <si>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</si>
  <si>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</si>
  <si>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</si>
  <si>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</si>
  <si>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</si>
  <si>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</si>
  <si>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</si>
  <si>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</si>
  <si>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</si>
  <si>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</si>
  <si>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</si>
  <si>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</si>
  <si>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</si>
  <si>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</si>
  <si>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</si>
  <si>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</si>
  <si>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</si>
  <si>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</si>
  <si>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</si>
  <si>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</si>
  <si>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</si>
  <si>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</si>
  <si>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</si>
  <si>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</si>
  <si>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</si>
  <si>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</si>
  <si>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</si>
  <si>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</si>
  <si>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</si>
  <si>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</si>
  <si>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</si>
  <si>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</si>
  <si>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</si>
  <si>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</si>
  <si>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</si>
  <si>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</si>
  <si>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</si>
  <si>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</si>
  <si>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</si>
  <si>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</si>
  <si>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</si>
  <si>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</si>
  <si>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</si>
  <si>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</si>
  <si>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</si>
  <si>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</si>
  <si>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</si>
  <si>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</si>
  <si>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</si>
  <si>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</si>
  <si>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</si>
  <si>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</si>
  <si>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</si>
  <si>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</si>
  <si>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</si>
  <si>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</si>
  <si>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</si>
  <si>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</si>
  <si>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</si>
  <si>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</si>
  <si>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</si>
  <si>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</si>
  <si>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</si>
  <si>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</si>
  <si>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</si>
  <si>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</si>
  <si>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</si>
  <si>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</si>
  <si>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</si>
  <si>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</si>
  <si>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</si>
  <si>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</si>
  <si>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</si>
  <si>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</si>
  <si>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</si>
  <si>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</si>
  <si>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</si>
  <si>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</si>
  <si>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</si>
  <si>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</si>
  <si>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</si>
  <si>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</si>
  <si>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</si>
  <si>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</si>
  <si>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</si>
  <si>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</si>
  <si>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</si>
  <si>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</si>
  <si>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</si>
  <si>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</si>
  <si>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</si>
  <si>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</si>
  <si>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</si>
  <si>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</si>
  <si>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</si>
  <si>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</si>
  <si>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</si>
  <si>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</si>
  <si>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</si>
  <si>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</si>
  <si>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</si>
  <si>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</si>
  <si>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</si>
  <si>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</si>
  <si>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</si>
  <si>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</si>
  <si>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</si>
  <si>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</si>
  <si>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</si>
  <si>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</si>
  <si>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</si>
  <si>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</si>
  <si>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</si>
  <si>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</si>
  <si>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</si>
  <si>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</si>
  <si>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</si>
  <si>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</si>
  <si>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</si>
  <si>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</si>
  <si>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</si>
  <si>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</si>
  <si>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</si>
  <si>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</si>
  <si>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</si>
  <si>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</si>
  <si>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</si>
  <si>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</si>
  <si>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</si>
  <si>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</si>
  <si>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</si>
  <si>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</si>
  <si>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</si>
  <si>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</si>
  <si>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</si>
  <si>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</si>
  <si>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</si>
  <si>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</si>
  <si>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</si>
  <si>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</si>
  <si>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</si>
  <si>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</si>
  <si>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</si>
  <si>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</si>
  <si>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</si>
  <si>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</si>
  <si>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</si>
  <si>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</si>
  <si>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</si>
  <si>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</si>
  <si>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</si>
  <si>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</si>
  <si>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</si>
  <si>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</si>
  <si>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</si>
  <si>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</si>
  <si>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</si>
  <si>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</si>
  <si>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</si>
  <si>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</si>
  <si>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</si>
  <si>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</si>
  <si>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</si>
  <si>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</si>
  <si>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</si>
  <si>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</si>
  <si>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</si>
  <si>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</si>
  <si>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</si>
  <si>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</si>
  <si>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</si>
  <si>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</si>
  <si>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</si>
  <si>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</si>
  <si>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</si>
  <si>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</si>
  <si>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</si>
  <si>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</si>
  <si>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</si>
  <si>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</si>
  <si>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</si>
  <si>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</si>
  <si>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</si>
  <si>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</si>
  <si>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</si>
  <si>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</si>
  <si>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</si>
  <si>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</si>
  <si>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</si>
  <si>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</si>
  <si>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</si>
  <si>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</si>
  <si>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</si>
  <si>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</si>
  <si>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</si>
  <si>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</si>
  <si>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</si>
  <si>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</si>
  <si>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</si>
  <si>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</si>
  <si>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</si>
  <si>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</si>
  <si>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</si>
  <si>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</si>
  <si>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</si>
  <si>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</si>
  <si>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</si>
  <si>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</si>
  <si>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</si>
  <si>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</si>
  <si>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</si>
  <si>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</si>
  <si>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</si>
  <si>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</si>
  <si>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</si>
  <si>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</si>
  <si>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</si>
  <si>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</si>
  <si>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</si>
  <si>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</si>
  <si>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</si>
  <si>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</si>
  <si>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</si>
  <si>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</si>
  <si>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</si>
  <si>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</si>
  <si>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</si>
  <si>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</si>
  <si>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</si>
  <si>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</si>
  <si>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</si>
  <si>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</si>
  <si>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</si>
  <si>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</si>
  <si>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</si>
  <si>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</si>
  <si>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</si>
  <si>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</si>
  <si>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</si>
  <si>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</si>
  <si>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</si>
  <si>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</si>
  <si>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</si>
  <si>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</si>
  <si>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</si>
  <si>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</si>
  <si>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</si>
  <si>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</si>
  <si>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</si>
  <si>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</si>
  <si>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</si>
  <si>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</si>
  <si>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</si>
  <si>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</si>
  <si>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</si>
  <si>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</si>
  <si>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</si>
  <si>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</si>
  <si>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</si>
  <si>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</si>
  <si>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</si>
  <si>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</si>
  <si>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</si>
  <si>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</si>
  <si>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</si>
  <si>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</si>
  <si>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</si>
  <si>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</si>
  <si>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</si>
  <si>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</si>
  <si>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</si>
  <si>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</si>
  <si>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</si>
  <si>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</si>
  <si>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</si>
  <si>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</si>
  <si>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</si>
  <si>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</si>
  <si>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</si>
  <si>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</si>
  <si>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</si>
  <si>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</si>
  <si>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</si>
  <si>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</si>
  <si>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</si>
  <si>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</si>
  <si>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</si>
  <si>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</si>
  <si>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</si>
  <si>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</si>
  <si>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</si>
  <si>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</si>
  <si>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</si>
  <si>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</si>
  <si>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</si>
  <si>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</si>
  <si>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</si>
  <si>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</si>
  <si>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</si>
  <si>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</si>
  <si>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</si>
  <si>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</si>
  <si>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</si>
  <si>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</si>
  <si>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</si>
  <si>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</si>
  <si>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</si>
  <si>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</si>
  <si>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</si>
  <si>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</si>
  <si>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</si>
  <si>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</si>
  <si>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</si>
  <si>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</si>
  <si>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</si>
  <si>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</si>
  <si>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</si>
  <si>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</si>
  <si>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</si>
  <si>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</si>
  <si>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</si>
  <si>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</si>
  <si>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</si>
  <si>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</si>
  <si>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</si>
  <si>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</si>
  <si>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</si>
  <si>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</si>
  <si>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</si>
  <si>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</si>
  <si>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</si>
  <si>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</si>
  <si>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</si>
  <si>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</si>
  <si>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</si>
  <si>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</si>
  <si>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</si>
  <si>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</si>
  <si>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</si>
  <si>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</si>
  <si>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</si>
  <si>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</si>
  <si>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</si>
  <si>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</si>
  <si>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</si>
  <si>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</si>
  <si>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</si>
  <si>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</si>
  <si>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</si>
  <si>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</si>
  <si>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</si>
  <si>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</si>
  <si>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</si>
  <si>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</si>
  <si>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</si>
  <si>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</si>
  <si>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</si>
  <si>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</si>
  <si>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</si>
  <si>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</si>
  <si>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</si>
  <si>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</si>
  <si>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</si>
  <si>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</si>
  <si>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</si>
  <si>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</si>
  <si>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</si>
  <si>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</si>
  <si>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</si>
  <si>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</si>
  <si>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</si>
  <si>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</si>
  <si>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</si>
  <si>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</si>
  <si>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</si>
  <si>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</si>
  <si>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</si>
  <si>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</si>
  <si>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</si>
  <si>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</si>
  <si>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</si>
  <si>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</si>
  <si>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</si>
  <si>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</si>
  <si>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</si>
  <si>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</si>
  <si>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</si>
  <si>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</si>
  <si>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</si>
  <si>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</si>
  <si>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</si>
  <si>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</si>
  <si>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</si>
  <si>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</si>
  <si>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</si>
  <si>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</si>
  <si>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</si>
  <si>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</si>
  <si>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</si>
  <si>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</si>
  <si>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</si>
  <si>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</si>
  <si>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</si>
  <si>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</si>
  <si>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</si>
  <si>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</si>
  <si>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</si>
  <si>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</si>
  <si>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</si>
  <si>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</si>
  <si>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</si>
  <si>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</si>
  <si>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</si>
  <si>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</si>
  <si>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</si>
  <si>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</si>
  <si>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</si>
  <si>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</si>
  <si>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</si>
  <si>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</si>
  <si>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</si>
  <si>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</si>
  <si>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</si>
  <si>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</si>
  <si>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</si>
  <si>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</si>
  <si>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</si>
  <si>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</si>
  <si>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</si>
  <si>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</si>
  <si>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</si>
  <si>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</si>
  <si>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</si>
  <si>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</si>
  <si>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</si>
  <si>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</si>
  <si>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</si>
  <si>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</si>
  <si>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</si>
  <si>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</si>
  <si>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</si>
  <si>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</si>
  <si>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</si>
  <si>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</si>
  <si>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</si>
  <si>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</si>
  <si>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</si>
  <si>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</si>
  <si>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</si>
  <si>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</si>
  <si>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</si>
  <si>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</si>
  <si>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</si>
  <si>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</si>
  <si>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</si>
  <si>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</si>
  <si>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</si>
  <si>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</si>
  <si>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</si>
  <si>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</si>
  <si>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</si>
  <si>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</si>
  <si>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</si>
  <si>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</si>
  <si>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</si>
  <si>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</si>
  <si>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</si>
  <si>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</si>
  <si>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</si>
  <si>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</si>
  <si>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</si>
  <si>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</si>
  <si>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</si>
  <si>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</si>
  <si>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</si>
  <si>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</si>
  <si>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</si>
  <si>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</si>
  <si>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</si>
  <si>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</si>
  <si>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</si>
  <si>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</si>
  <si>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</si>
  <si>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</si>
  <si>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</si>
  <si>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</si>
  <si>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</si>
  <si>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</si>
  <si>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</si>
  <si>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</si>
  <si>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</si>
  <si>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</si>
  <si>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</si>
  <si>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</si>
  <si>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</si>
  <si>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</si>
  <si>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</si>
  <si>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</si>
  <si>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</si>
  <si>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</si>
  <si>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</si>
  <si>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</si>
  <si>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</si>
  <si>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</si>
  <si>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</si>
  <si>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</si>
  <si>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</si>
  <si>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</si>
  <si>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</si>
  <si>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</si>
  <si>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</si>
  <si>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</si>
  <si>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</si>
  <si>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</si>
  <si>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</si>
  <si>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</si>
  <si>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</si>
  <si>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</si>
  <si>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</si>
  <si>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</si>
  <si>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</si>
  <si>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</si>
  <si>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</si>
  <si>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</si>
  <si>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</si>
  <si>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</si>
  <si>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</si>
  <si>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</si>
  <si>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</si>
  <si>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</si>
  <si>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</si>
  <si>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</si>
  <si>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</si>
  <si>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</si>
  <si>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</si>
  <si>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</si>
  <si>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</si>
  <si>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</si>
  <si>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</si>
  <si>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</si>
  <si>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</si>
  <si>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</si>
  <si>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</si>
  <si>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</si>
  <si>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</si>
  <si>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</si>
  <si>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</si>
  <si>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</si>
  <si>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</si>
  <si>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</si>
  <si>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</si>
  <si>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</si>
  <si>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</si>
  <si>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</si>
  <si>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</si>
  <si>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</si>
  <si>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</si>
  <si>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</si>
  <si>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</si>
  <si>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</si>
  <si>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</si>
  <si>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</si>
  <si>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</si>
  <si>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</si>
  <si>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</si>
  <si>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</si>
  <si>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</si>
  <si>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</si>
  <si>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</si>
  <si>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</si>
  <si>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</si>
  <si>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</si>
  <si>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</si>
  <si>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</si>
  <si>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</si>
  <si>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</si>
  <si>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</si>
  <si>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</si>
  <si>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</si>
  <si>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</si>
  <si>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</si>
  <si>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</si>
  <si>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</si>
  <si>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</si>
  <si>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</si>
  <si>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</si>
  <si>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</si>
  <si>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</si>
  <si>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</si>
  <si>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</si>
  <si>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</si>
  <si>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</si>
  <si>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</si>
  <si>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</si>
  <si>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</si>
  <si>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</si>
  <si>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</si>
  <si>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</si>
  <si>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</si>
  <si>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</si>
  <si>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</si>
  <si>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</si>
  <si>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</si>
  <si>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</si>
  <si>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</si>
  <si>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</si>
  <si>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</si>
  <si>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</si>
  <si>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</si>
  <si>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</si>
  <si>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</si>
  <si>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</si>
  <si>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</si>
  <si>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</si>
  <si>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</si>
  <si>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</si>
  <si>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</si>
  <si>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</si>
  <si>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</si>
  <si>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</si>
  <si>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</si>
  <si>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</si>
  <si>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</si>
  <si>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</si>
  <si>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</si>
  <si>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</si>
  <si>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</si>
  <si>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</si>
  <si>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</si>
  <si>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</si>
  <si>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</si>
  <si>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</si>
  <si>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</si>
  <si>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</si>
  <si>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</si>
  <si>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</si>
  <si>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</si>
  <si>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</si>
  <si>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</si>
  <si>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</si>
  <si>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</si>
  <si>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</si>
  <si>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</si>
  <si>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</si>
  <si>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</si>
  <si>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</si>
  <si>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</si>
  <si>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</si>
  <si>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</si>
  <si>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</si>
  <si>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</si>
  <si>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</si>
  <si>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</si>
  <si>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</si>
  <si>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</si>
  <si>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</si>
  <si>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</si>
  <si>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</si>
  <si>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</si>
  <si>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</si>
  <si>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</si>
  <si>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</si>
  <si>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</si>
  <si>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</si>
  <si>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</si>
  <si>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</si>
  <si>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</si>
  <si>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</si>
  <si>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</si>
  <si>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</si>
  <si>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</si>
  <si>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</si>
  <si>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</si>
  <si>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</si>
  <si>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</si>
  <si>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</si>
  <si>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</si>
  <si>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</si>
  <si>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</si>
  <si>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</si>
  <si>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</si>
  <si>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</si>
  <si>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</si>
  <si>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</si>
  <si>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</si>
  <si>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</si>
  <si>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</si>
  <si>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</si>
  <si>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</si>
  <si>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</si>
  <si>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</si>
  <si>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</si>
  <si>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</si>
  <si>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</si>
  <si>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</si>
  <si>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</si>
  <si>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</si>
  <si>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</si>
  <si>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</si>
  <si>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</si>
  <si>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</si>
  <si>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</si>
  <si>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</si>
  <si>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</si>
  <si>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</si>
  <si>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</si>
  <si>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</si>
  <si>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</si>
  <si>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</si>
  <si>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</si>
  <si>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</si>
  <si>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</si>
  <si>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</si>
  <si>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</si>
  <si>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</si>
  <si>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</si>
  <si>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</si>
  <si>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</si>
  <si>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</si>
  <si>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</si>
  <si>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</si>
  <si>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</si>
  <si>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</si>
  <si>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</si>
  <si>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</si>
  <si>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</si>
  <si>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</si>
  <si>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</si>
  <si>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</si>
  <si>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</si>
  <si>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</si>
  <si>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</si>
  <si>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</si>
  <si>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</si>
  <si>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</si>
  <si>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</si>
  <si>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</si>
  <si>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</si>
  <si>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</si>
  <si>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</si>
  <si>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</si>
  <si>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</si>
  <si>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</si>
  <si>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</si>
  <si>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</si>
  <si>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</si>
  <si>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</si>
  <si>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</si>
  <si>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</si>
  <si>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</si>
  <si>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</si>
  <si>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</si>
  <si>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</si>
  <si>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</si>
  <si>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</si>
  <si>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</si>
  <si>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</si>
  <si>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</si>
  <si>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</si>
  <si>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</si>
  <si>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</si>
  <si>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</si>
  <si>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</si>
  <si>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</si>
  <si>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</si>
  <si>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</si>
  <si>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</si>
  <si>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</si>
  <si>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</si>
  <si>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</si>
  <si>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</si>
  <si>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</si>
  <si>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</si>
  <si>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</si>
  <si>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</si>
  <si>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</si>
  <si>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</si>
  <si>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</si>
  <si>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</si>
  <si>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</si>
  <si>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</si>
  <si>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</si>
  <si>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</si>
  <si>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</si>
  <si>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</si>
  <si>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</si>
  <si>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</si>
  <si>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</si>
  <si>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</si>
  <si>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</si>
  <si>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</si>
  <si>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</si>
  <si>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</si>
  <si>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</si>
  <si>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</si>
  <si>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</si>
  <si>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</si>
  <si>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</si>
  <si>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</si>
  <si>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</si>
  <si>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</si>
  <si>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</si>
  <si>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</si>
  <si>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</si>
  <si>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</si>
  <si>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</si>
  <si>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</si>
  <si>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</si>
  <si>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</si>
  <si>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</si>
  <si>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</si>
  <si>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</si>
  <si>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</si>
  <si>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</si>
  <si>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</si>
  <si>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</si>
  <si>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</si>
  <si>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</si>
  <si>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</si>
  <si>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</si>
  <si>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</si>
  <si>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</si>
  <si>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</si>
  <si>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</si>
  <si>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</si>
  <si>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</si>
  <si>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</si>
  <si>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</si>
  <si>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</si>
  <si>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</si>
  <si>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</si>
  <si>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</si>
  <si>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</si>
  <si>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</si>
  <si>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</si>
  <si>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</si>
  <si>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</si>
  <si>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</si>
  <si>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</si>
  <si>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</si>
  <si>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</si>
  <si>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</si>
  <si>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</si>
  <si>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</si>
  <si>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</si>
  <si>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</si>
  <si>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</si>
  <si>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</si>
  <si>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</si>
  <si>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</si>
  <si>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</si>
  <si>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</si>
  <si>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</si>
  <si>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</si>
  <si>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</si>
  <si>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</si>
  <si>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</si>
  <si>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</si>
  <si>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</si>
  <si>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</si>
  <si>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</si>
  <si>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</si>
  <si>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</si>
  <si>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</si>
  <si>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</si>
  <si>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</si>
  <si>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</si>
  <si>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</si>
  <si>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</si>
  <si>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</si>
  <si>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</si>
  <si>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</si>
  <si>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</si>
  <si>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</si>
  <si>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</si>
  <si>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</si>
  <si>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</si>
  <si>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</si>
  <si>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</si>
  <si>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</si>
  <si>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</si>
  <si>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</si>
  <si>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</si>
  <si>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</si>
  <si>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</si>
  <si>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</si>
  <si>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</si>
  <si>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</si>
  <si>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</si>
  <si>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</si>
  <si>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</si>
  <si>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</si>
  <si>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</si>
  <si>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</si>
  <si>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</si>
  <si>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</si>
  <si>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</si>
  <si>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</si>
  <si>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</si>
  <si>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</si>
  <si>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</si>
  <si>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</si>
  <si>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</si>
  <si>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</si>
  <si>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</si>
  <si>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</si>
  <si>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</si>
  <si>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</si>
  <si>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</si>
  <si>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</si>
  <si>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</si>
  <si>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</si>
  <si>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</si>
  <si>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</si>
  <si>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</si>
  <si>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</si>
  <si>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</si>
  <si>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</si>
  <si>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</si>
  <si>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</si>
  <si>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</si>
  <si>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</si>
  <si>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</si>
  <si>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</si>
  <si>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</si>
  <si>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</si>
  <si>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</si>
  <si>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</si>
  <si>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</si>
  <si>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</si>
  <si>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</si>
  <si>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</si>
  <si>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</si>
  <si>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</si>
  <si>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</si>
  <si>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</si>
  <si>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</si>
  <si>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</si>
  <si>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</si>
  <si>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</si>
  <si>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</si>
  <si>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</si>
  <si>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</si>
  <si>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</si>
  <si>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</si>
  <si>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</si>
  <si>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</si>
  <si>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</si>
  <si>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</si>
  <si>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</si>
  <si>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</si>
  <si>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</si>
  <si>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</si>
  <si>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</si>
  <si>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</si>
  <si>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</si>
  <si>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</si>
  <si>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</si>
  <si>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</si>
  <si>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</si>
  <si>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</si>
  <si>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</si>
  <si>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</si>
  <si>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</si>
  <si>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</si>
  <si>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</si>
  <si>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</si>
  <si>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</si>
  <si>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</si>
  <si>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</si>
  <si>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</si>
  <si>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</si>
  <si>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</si>
  <si>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</si>
  <si>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</si>
  <si>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</si>
  <si>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</si>
  <si>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</si>
  <si>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</si>
  <si>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</si>
  <si>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</si>
  <si>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</si>
  <si>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</si>
  <si>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</si>
  <si>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</si>
  <si>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</si>
  <si>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</si>
  <si>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</si>
  <si>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</si>
  <si>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</si>
  <si>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</si>
  <si>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</si>
  <si>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</si>
  <si>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</si>
  <si>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</si>
  <si>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</si>
  <si>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</si>
  <si>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</si>
  <si>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</si>
  <si>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</si>
  <si>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</si>
  <si>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</si>
  <si>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</si>
  <si>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</si>
  <si>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</si>
  <si>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</si>
  <si>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</si>
  <si>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</si>
  <si>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</si>
  <si>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</si>
  <si>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</si>
  <si>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</si>
  <si>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</si>
  <si>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</si>
  <si>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</si>
  <si>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</si>
  <si>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</si>
  <si>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</si>
  <si>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</si>
  <si>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</si>
  <si>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</si>
  <si>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</si>
  <si>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</si>
  <si>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</si>
  <si>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</si>
  <si>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</si>
  <si>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</si>
  <si>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</si>
  <si>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</si>
  <si>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</si>
  <si>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</si>
  <si>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</si>
  <si>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</si>
  <si>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</si>
  <si>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</si>
  <si>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</si>
  <si>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</si>
  <si>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</si>
  <si>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</si>
  <si>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</si>
  <si>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</si>
  <si>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</si>
  <si>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</si>
  <si>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</si>
  <si>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</si>
  <si>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</si>
  <si>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</si>
  <si>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</si>
  <si>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</si>
  <si>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</si>
  <si>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</si>
  <si>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</si>
  <si>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</si>
  <si>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</si>
  <si>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</si>
  <si>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</si>
  <si>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</si>
  <si>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</si>
  <si>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</si>
  <si>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</si>
  <si>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</si>
  <si>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</si>
  <si>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</si>
  <si>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</si>
  <si>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</si>
  <si>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</si>
  <si>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</si>
  <si>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</si>
  <si>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</si>
  <si>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</si>
  <si>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</si>
  <si>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</si>
  <si>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</si>
  <si>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</si>
  <si>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</si>
  <si>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</si>
  <si>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</si>
  <si>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</si>
  <si>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</si>
  <si>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</si>
  <si>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</si>
  <si>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</si>
  <si>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</si>
  <si>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</si>
  <si>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</si>
  <si>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</si>
  <si>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</si>
  <si>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</si>
  <si>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</si>
  <si>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</si>
  <si>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</si>
  <si>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</si>
  <si>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</si>
  <si>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</si>
  <si>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</si>
  <si>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</si>
  <si>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</si>
  <si>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</si>
  <si>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</si>
  <si>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</si>
  <si>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</si>
  <si>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</si>
  <si>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</si>
  <si>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</si>
  <si>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</si>
  <si>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</si>
  <si>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</si>
  <si>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</si>
  <si>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</si>
  <si>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</si>
  <si>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</si>
  <si>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</si>
  <si>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</si>
  <si>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</si>
  <si>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</si>
  <si>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</si>
  <si>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</si>
  <si>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</si>
  <si>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</si>
  <si>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</si>
  <si>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</si>
  <si>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</si>
  <si>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</si>
  <si>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</si>
  <si>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</si>
  <si>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</si>
  <si>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</si>
  <si>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</si>
  <si>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</si>
  <si>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</si>
  <si>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</si>
  <si>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</si>
  <si>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</si>
  <si>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</si>
  <si>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</si>
  <si>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</si>
  <si>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</si>
  <si>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</si>
  <si>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</si>
  <si>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</si>
  <si>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</si>
  <si>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</si>
  <si>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</si>
  <si>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</si>
  <si>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</si>
  <si>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</si>
  <si>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</si>
  <si>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</si>
  <si>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</si>
  <si>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</si>
  <si>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</si>
  <si>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</si>
  <si>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</si>
  <si>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</si>
  <si>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</si>
  <si>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</si>
  <si>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</si>
  <si>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</si>
  <si>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</si>
  <si>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</si>
  <si>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</si>
  <si>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</si>
  <si>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</si>
  <si>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</si>
  <si>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</si>
  <si>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</si>
  <si>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</si>
  <si>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</si>
  <si>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</si>
  <si>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</si>
  <si>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</si>
  <si>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</si>
  <si>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</si>
  <si>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</si>
  <si>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</si>
  <si>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</si>
  <si>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</si>
  <si>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</si>
  <si>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</si>
  <si>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</si>
  <si>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</si>
  <si>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</si>
  <si>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</si>
  <si>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</si>
  <si>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</si>
  <si>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</si>
  <si>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</si>
  <si>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</si>
  <si>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</si>
  <si>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</si>
  <si>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</si>
  <si>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</si>
  <si>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</si>
  <si>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</si>
  <si>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</si>
  <si>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</si>
  <si>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</si>
  <si>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</si>
  <si>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</si>
  <si>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</si>
  <si>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</si>
  <si>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</si>
  <si>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</si>
  <si>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</si>
  <si>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</si>
  <si>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</si>
  <si>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</si>
  <si>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</si>
  <si>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</si>
  <si>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</si>
  <si>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</si>
  <si>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</si>
  <si>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</si>
  <si>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</si>
  <si>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</si>
  <si>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</si>
  <si>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</si>
  <si>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</si>
  <si>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</si>
  <si>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</si>
  <si>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</si>
  <si>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</si>
  <si>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</si>
  <si>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</si>
  <si>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</si>
  <si>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</si>
  <si>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</si>
  <si>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</si>
  <si>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</si>
  <si>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</si>
  <si>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</si>
  <si>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</si>
  <si>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</si>
  <si>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</si>
  <si>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</si>
  <si>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</si>
  <si>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</si>
  <si>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</si>
  <si>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</si>
  <si>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</si>
  <si>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</si>
  <si>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</si>
  <si>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</si>
  <si>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</si>
  <si>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</si>
  <si>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</si>
  <si>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</si>
  <si>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</si>
  <si>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</si>
  <si>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</si>
  <si>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</si>
  <si>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</si>
  <si>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</si>
  <si>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</si>
  <si>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</si>
  <si>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</si>
  <si>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</si>
  <si>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</si>
  <si>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</si>
  <si>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</si>
  <si>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</si>
  <si>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</si>
  <si>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</si>
  <si>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</si>
  <si>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</si>
  <si>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</si>
  <si>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</si>
  <si>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</si>
  <si>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</si>
  <si>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</si>
  <si>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</si>
  <si>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</si>
  <si>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</si>
  <si>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</si>
  <si>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</si>
  <si>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</si>
  <si>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</si>
  <si>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</si>
  <si>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</si>
  <si>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</si>
  <si>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</si>
  <si>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</si>
  <si>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</si>
  <si>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</si>
  <si>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</si>
  <si>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</si>
  <si>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</si>
  <si>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</si>
  <si>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</si>
  <si>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</si>
  <si>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</si>
  <si>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</si>
  <si>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</si>
  <si>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</si>
  <si>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</si>
  <si>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</si>
  <si>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</si>
  <si>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</si>
  <si>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</si>
  <si>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</si>
  <si>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</si>
  <si>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</si>
  <si>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</si>
  <si>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</si>
  <si>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</si>
  <si>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</si>
  <si>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</si>
  <si>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</si>
  <si>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</si>
  <si>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</si>
  <si>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</si>
  <si>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</si>
  <si>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</si>
  <si>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</si>
  <si>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</si>
  <si>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</si>
  <si>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</si>
  <si>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</si>
  <si>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</si>
  <si>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</si>
  <si>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</si>
  <si>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</si>
  <si>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</si>
  <si>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</si>
  <si>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</si>
  <si>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</si>
  <si>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</si>
  <si>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</si>
  <si>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</si>
  <si>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</si>
  <si>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</si>
  <si>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</si>
  <si>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</si>
  <si>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</si>
  <si>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</si>
  <si>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</si>
  <si>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</si>
  <si>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</si>
  <si>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</si>
  <si>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</si>
  <si>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</si>
  <si>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</si>
  <si>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</si>
  <si>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</si>
  <si>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</si>
  <si>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</si>
  <si>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</si>
  <si>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</si>
  <si>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</si>
  <si>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</si>
  <si>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</si>
  <si>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</si>
  <si>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</si>
  <si>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</si>
  <si>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</si>
  <si>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</si>
  <si>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</si>
  <si>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</si>
  <si>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</si>
  <si>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</si>
  <si>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</si>
  <si>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</si>
  <si>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</si>
  <si>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</si>
  <si>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</si>
  <si>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</si>
  <si>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</si>
  <si>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</si>
  <si>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</si>
  <si>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</si>
  <si>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</si>
  <si>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</si>
  <si>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</si>
  <si>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</si>
  <si>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</si>
  <si>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</si>
  <si>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</si>
  <si>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</si>
  <si>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</si>
  <si>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</si>
  <si>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</si>
  <si>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</si>
  <si>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</si>
  <si>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</si>
  <si>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</si>
  <si>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</si>
  <si>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</si>
  <si>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</si>
  <si>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</si>
  <si>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</si>
  <si>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</si>
  <si>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</si>
  <si>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</si>
  <si>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</si>
  <si>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</si>
  <si>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</si>
  <si>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</si>
  <si>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</si>
  <si>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</si>
  <si>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</si>
  <si>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</si>
  <si>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</si>
  <si>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</si>
  <si>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</si>
  <si>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</si>
  <si>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</si>
  <si>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</si>
  <si>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</si>
  <si>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</si>
  <si>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</si>
  <si>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</si>
  <si>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</si>
  <si>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</si>
  <si>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</si>
  <si>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</si>
  <si>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</si>
  <si>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</si>
  <si>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</si>
  <si>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</si>
  <si>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</si>
  <si>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</si>
  <si>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</si>
  <si>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</si>
  <si>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</si>
  <si>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</si>
  <si>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</si>
  <si>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</si>
  <si>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</si>
  <si>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</si>
  <si>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</si>
  <si>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</si>
  <si>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</si>
  <si>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</si>
  <si>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</si>
  <si>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</si>
  <si>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</si>
  <si>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</si>
  <si>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</si>
  <si>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</si>
  <si>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</si>
  <si>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</si>
  <si>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</si>
  <si>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</si>
  <si>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</si>
  <si>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</si>
  <si>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</si>
  <si>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</si>
  <si>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</si>
  <si>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</si>
  <si>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</si>
  <si>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</si>
  <si>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</si>
  <si>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</si>
  <si>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</si>
  <si>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</si>
  <si>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</si>
  <si>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</si>
  <si>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</si>
  <si>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</si>
  <si>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</si>
  <si>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</si>
  <si>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</si>
  <si>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</si>
  <si>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</si>
  <si>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</si>
  <si>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</si>
  <si>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</si>
  <si>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</si>
  <si>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</si>
  <si>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</si>
  <si>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</si>
  <si>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</si>
  <si>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</si>
  <si>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</si>
  <si>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</si>
  <si>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</si>
  <si>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</si>
  <si>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</si>
  <si>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</si>
  <si>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</si>
  <si>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</si>
  <si>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</si>
  <si>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</si>
  <si>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</si>
  <si>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</si>
  <si>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</si>
  <si>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</si>
  <si>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</si>
  <si>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</si>
  <si>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</si>
  <si>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</si>
  <si>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</si>
  <si>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</si>
  <si>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</si>
  <si>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</si>
  <si>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</si>
  <si>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</si>
  <si>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</si>
  <si>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</si>
  <si>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</si>
  <si>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</si>
  <si>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</si>
  <si>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</si>
  <si>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</si>
  <si>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</si>
  <si>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</si>
  <si>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</si>
  <si>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</si>
  <si>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</si>
  <si>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</si>
  <si>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</si>
  <si>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</si>
  <si>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</si>
  <si>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</si>
  <si>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</si>
  <si>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</si>
  <si>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</si>
  <si>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</si>
  <si>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</si>
  <si>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</si>
  <si>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</si>
  <si>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</si>
  <si>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</si>
  <si>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</si>
  <si>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</si>
  <si>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</si>
  <si>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</si>
  <si>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</si>
  <si>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</si>
  <si>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</si>
  <si>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</si>
  <si>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</si>
  <si>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</si>
  <si>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</si>
  <si>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</si>
  <si>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</si>
  <si>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</si>
  <si>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</si>
  <si>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</si>
  <si>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</si>
  <si>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</si>
  <si>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</si>
  <si>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</si>
  <si>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</si>
  <si>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</si>
  <si>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</si>
  <si>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</si>
  <si>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</si>
  <si>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</si>
  <si>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</si>
  <si>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</si>
  <si>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</si>
  <si>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</si>
  <si>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</si>
  <si>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</si>
  <si>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</si>
  <si>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</si>
  <si>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</si>
  <si>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</si>
  <si>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</si>
  <si>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</si>
  <si>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</si>
  <si>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</si>
  <si>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</si>
  <si>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</si>
  <si>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</si>
  <si>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</si>
  <si>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</si>
  <si>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</si>
  <si>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</si>
  <si>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</si>
  <si>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</si>
  <si>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</si>
  <si>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</si>
  <si>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</si>
  <si>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</si>
  <si>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</si>
  <si>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</si>
  <si>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</si>
  <si>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</si>
  <si>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</si>
  <si>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</si>
  <si>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</si>
  <si>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</si>
  <si>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</si>
  <si>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</si>
  <si>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</si>
  <si>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</si>
  <si>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</si>
  <si>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</si>
  <si>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</si>
  <si>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</si>
  <si>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</si>
  <si>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</si>
  <si>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</si>
  <si>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</si>
  <si>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</si>
  <si>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</si>
  <si>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</si>
  <si>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</si>
  <si>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</si>
  <si>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</si>
  <si>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</si>
  <si>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</si>
  <si>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</si>
  <si>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</si>
  <si>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</si>
  <si>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</si>
  <si>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</si>
  <si>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</si>
  <si>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</si>
  <si>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</si>
  <si>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</si>
  <si>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</si>
  <si>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</si>
  <si>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</si>
  <si>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</si>
  <si>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</si>
  <si>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</si>
  <si>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</si>
  <si>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</si>
  <si>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</si>
  <si>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</si>
  <si>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</si>
  <si>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</si>
  <si>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</si>
  <si>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</si>
  <si>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</si>
  <si>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</si>
  <si>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</si>
  <si>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</si>
  <si>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</si>
  <si>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</si>
  <si>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</si>
  <si>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</si>
  <si>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</si>
  <si>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</si>
  <si>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</si>
  <si>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</si>
  <si>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</si>
  <si>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</si>
  <si>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</si>
  <si>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</si>
  <si>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</si>
  <si>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</si>
  <si>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</si>
  <si>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</si>
  <si>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</si>
  <si>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</si>
  <si>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</si>
  <si>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</si>
  <si>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</si>
  <si>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</si>
  <si>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</si>
  <si>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</si>
  <si>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</si>
  <si>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</si>
  <si>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</si>
  <si>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</si>
  <si>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</si>
  <si>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</si>
  <si>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</si>
  <si>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</si>
  <si>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</si>
  <si>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</si>
  <si>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</si>
  <si>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</si>
  <si>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</si>
  <si>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</si>
  <si>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</si>
  <si>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</si>
  <si>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</si>
  <si>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</si>
  <si>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</si>
  <si>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</si>
  <si>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</si>
  <si>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</si>
  <si>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</si>
  <si>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</si>
  <si>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</si>
  <si>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</si>
  <si>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</si>
  <si>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</si>
  <si>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</si>
  <si>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</si>
  <si>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</si>
  <si>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</si>
  <si>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</si>
  <si>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</si>
  <si>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</si>
  <si>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</si>
  <si>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</si>
  <si>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</si>
  <si>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</si>
  <si>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</si>
  <si>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</si>
  <si>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</si>
  <si>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</si>
  <si>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</si>
  <si>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</si>
  <si>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</si>
  <si>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</si>
  <si>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</si>
  <si>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</si>
  <si>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</si>
  <si>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</si>
  <si>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</si>
  <si>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</si>
  <si>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</si>
  <si>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</si>
  <si>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</si>
  <si>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</si>
  <si>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</si>
  <si>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</si>
  <si>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</si>
  <si>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</si>
  <si>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</si>
  <si>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</si>
  <si>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</si>
  <si>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</si>
  <si>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</si>
  <si>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</si>
  <si>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</si>
  <si>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</si>
  <si>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</si>
  <si>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</si>
  <si>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</si>
  <si>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</si>
  <si>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</si>
  <si>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</si>
  <si>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</si>
  <si>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</si>
  <si>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</si>
  <si>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</si>
  <si>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</si>
  <si>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</si>
  <si>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</si>
  <si>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</si>
  <si>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</si>
  <si>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</si>
  <si>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</si>
  <si>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</si>
  <si>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</si>
  <si>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</si>
  <si>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</si>
  <si>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</si>
  <si>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</si>
  <si>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</si>
  <si>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</si>
  <si>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</si>
  <si>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</si>
  <si>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</si>
  <si>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</si>
  <si>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</si>
  <si>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</si>
  <si>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</si>
  <si>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</si>
  <si>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</si>
  <si>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</si>
  <si>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</si>
  <si>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</si>
  <si>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</si>
  <si>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</si>
  <si>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</si>
  <si>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</si>
  <si>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</si>
  <si>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</si>
  <si>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</si>
  <si>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</si>
  <si>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</si>
  <si>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</si>
  <si>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</si>
  <si>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</si>
  <si>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</si>
  <si>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</si>
  <si>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</si>
  <si>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</si>
  <si>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</si>
  <si>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</si>
  <si>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</si>
  <si>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</si>
  <si>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</si>
  <si>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</si>
  <si>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</si>
  <si>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</si>
  <si>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</si>
  <si>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</si>
  <si>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</si>
  <si>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</si>
  <si>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</si>
  <si>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</si>
  <si>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</si>
  <si>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</si>
  <si>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</si>
  <si>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</si>
  <si>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</si>
  <si>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</si>
  <si>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</si>
  <si>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</si>
  <si>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</si>
  <si>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</si>
  <si>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</si>
  <si>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</si>
  <si>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</si>
  <si>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</si>
  <si>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</si>
  <si>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</si>
  <si>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</si>
  <si>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</si>
  <si>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</si>
  <si>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</si>
  <si>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</si>
  <si>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</si>
  <si>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</si>
  <si>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</si>
  <si>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</si>
  <si>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</si>
  <si>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</si>
  <si>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</si>
  <si>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</si>
  <si>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</si>
  <si>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</si>
  <si>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</si>
  <si>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</si>
  <si>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</si>
  <si>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</si>
  <si>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</si>
  <si>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</si>
  <si>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</si>
  <si>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</si>
  <si>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</si>
  <si>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</si>
  <si>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</si>
  <si>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</si>
  <si>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</si>
  <si>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</si>
  <si>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</si>
  <si>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</si>
  <si>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</si>
  <si>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</si>
  <si>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</si>
  <si>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</si>
  <si>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</si>
  <si>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</si>
  <si>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</si>
  <si>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</si>
  <si>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</si>
  <si>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</si>
  <si>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</si>
  <si>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</si>
  <si>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</si>
  <si>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</si>
  <si>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</si>
  <si>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</si>
  <si>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</si>
  <si>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</si>
  <si>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</si>
  <si>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</si>
  <si>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</si>
  <si>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</si>
  <si>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</si>
  <si>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</si>
  <si>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</si>
  <si>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</si>
  <si>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</si>
  <si>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</si>
  <si>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</si>
  <si>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</si>
  <si>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</si>
  <si>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</si>
  <si>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</si>
  <si>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</si>
  <si>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</si>
  <si>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</si>
  <si>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</si>
  <si>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</si>
  <si>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</si>
  <si>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</si>
  <si>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</si>
  <si>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</si>
  <si>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</si>
  <si>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</si>
  <si>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</si>
  <si>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</si>
  <si>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</si>
  <si>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</si>
  <si>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</si>
  <si>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</si>
  <si>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</si>
  <si>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</si>
  <si>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</si>
  <si>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</si>
  <si>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</si>
  <si>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</si>
  <si>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</si>
  <si>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</si>
  <si>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</si>
  <si>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</si>
  <si>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</si>
  <si>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</si>
  <si>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</si>
  <si>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</si>
  <si>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</si>
  <si>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</si>
  <si>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</si>
  <si>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</si>
  <si>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</si>
  <si>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</si>
  <si>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</si>
  <si>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</si>
  <si>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</si>
  <si>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</si>
  <si>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</si>
  <si>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</si>
  <si>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</si>
  <si>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</si>
  <si>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</si>
  <si>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</si>
  <si>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</si>
  <si>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</si>
  <si>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</si>
  <si>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</si>
  <si>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</si>
  <si>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</si>
  <si>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</si>
  <si>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</si>
  <si>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</si>
  <si>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</si>
  <si>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</si>
  <si>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</si>
  <si>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</si>
  <si>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</si>
  <si>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</si>
  <si>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</si>
  <si>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</si>
  <si>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</si>
  <si>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</si>
  <si>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</si>
  <si>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</si>
  <si>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</si>
  <si>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</si>
  <si>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</si>
  <si>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</si>
  <si>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</si>
  <si>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</si>
  <si>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</si>
  <si>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</si>
  <si>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</si>
  <si>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</si>
  <si>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</si>
  <si>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</si>
  <si>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</si>
  <si>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</si>
  <si>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</si>
  <si>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</si>
  <si>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</si>
  <si>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</si>
  <si>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</si>
  <si>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</si>
  <si>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</si>
  <si>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</si>
  <si>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</si>
  <si>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</si>
  <si>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</si>
  <si>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</si>
  <si>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</si>
  <si>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</si>
  <si>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</si>
  <si>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</si>
  <si>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</si>
  <si>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</si>
  <si>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</si>
  <si>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</si>
  <si>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</si>
  <si>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</si>
  <si>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</si>
  <si>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</si>
  <si>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</si>
  <si>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</si>
  <si>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</si>
  <si>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</si>
  <si>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</si>
  <si>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</si>
  <si>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</si>
  <si>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</si>
  <si>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</si>
  <si>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</si>
  <si>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</si>
  <si>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</si>
  <si>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</si>
  <si>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</si>
  <si>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</si>
  <si>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</si>
  <si>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</si>
  <si>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</si>
  <si>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</si>
  <si>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</si>
  <si>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</si>
  <si>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</si>
  <si>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</si>
  <si>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</si>
  <si>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</si>
  <si>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</si>
  <si>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</si>
  <si>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</si>
  <si>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</si>
  <si>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</si>
  <si>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</si>
  <si>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</si>
  <si>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</si>
  <si>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</si>
  <si>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</si>
  <si>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</si>
  <si>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</si>
  <si>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</si>
  <si>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</si>
  <si>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</si>
  <si>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</si>
  <si>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</si>
  <si>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</si>
  <si>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</si>
  <si>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</si>
  <si>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</si>
  <si>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</si>
  <si>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</si>
  <si>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</si>
  <si>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</si>
  <si>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</si>
  <si>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</si>
  <si>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</si>
  <si>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</si>
  <si>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</si>
  <si>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</si>
  <si>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</si>
  <si>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</si>
  <si>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</si>
  <si>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</si>
  <si>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</si>
  <si>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</si>
  <si>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</si>
  <si>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</si>
  <si>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</si>
  <si>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</si>
  <si>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</si>
  <si>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</si>
  <si>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</si>
  <si>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</si>
  <si>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</si>
  <si>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</si>
  <si>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</si>
  <si>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</si>
  <si>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</si>
  <si>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</si>
  <si>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</si>
  <si>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</si>
  <si>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</si>
  <si>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</si>
  <si>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</si>
  <si>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</si>
  <si>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</si>
  <si>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</si>
  <si>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</si>
  <si>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</si>
  <si>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</si>
  <si>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</si>
  <si>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</si>
  <si>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</si>
  <si>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</si>
  <si>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</si>
  <si>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</si>
  <si>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</si>
  <si>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</si>
  <si>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</si>
  <si>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</si>
  <si>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</si>
  <si>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</si>
  <si>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</si>
  <si>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</si>
  <si>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</si>
  <si>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</si>
  <si>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</si>
  <si>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</si>
  <si>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</si>
  <si>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</si>
  <si>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</si>
  <si>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</si>
  <si>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</si>
  <si>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</si>
  <si>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</si>
  <si>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</si>
  <si>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</si>
  <si>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</si>
  <si>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</si>
  <si>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</si>
  <si>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</si>
  <si>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</si>
  <si>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</si>
  <si>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</si>
  <si>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</si>
  <si>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</si>
  <si>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</si>
  <si>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</si>
  <si>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</si>
  <si>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</si>
  <si>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</si>
  <si>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</si>
  <si>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</si>
  <si>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</si>
  <si>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</si>
  <si>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</si>
  <si>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</si>
  <si>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</si>
  <si>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</si>
  <si>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</si>
  <si>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</si>
  <si>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</si>
  <si>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</si>
  <si>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</si>
  <si>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</si>
  <si>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</si>
  <si>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</si>
  <si>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</si>
  <si>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</si>
  <si>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</si>
  <si>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</si>
  <si>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</si>
  <si>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</si>
  <si>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</si>
  <si>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</si>
  <si>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</si>
  <si>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</si>
  <si>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</si>
  <si>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</si>
  <si>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</si>
  <si>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</si>
  <si>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</si>
  <si>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</si>
  <si>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</si>
  <si>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</si>
  <si>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</si>
  <si>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</si>
  <si>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</si>
  <si>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</si>
  <si>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</si>
  <si>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</si>
  <si>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</si>
  <si>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</si>
  <si>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</si>
  <si>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</si>
  <si>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</si>
  <si>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</si>
  <si>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</si>
  <si>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</si>
  <si>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</si>
  <si>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</si>
  <si>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</si>
  <si>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</si>
  <si>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</si>
  <si>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</si>
  <si>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</si>
  <si>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</si>
  <si>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</si>
  <si>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</si>
  <si>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</si>
  <si>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</si>
  <si>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</si>
  <si>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</si>
  <si>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</si>
  <si>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</si>
  <si>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</si>
  <si>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</si>
  <si>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</si>
  <si>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</si>
  <si>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</si>
  <si>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</si>
  <si>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</si>
  <si>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</si>
  <si>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</si>
  <si>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</si>
  <si>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</si>
  <si>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</si>
  <si>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</si>
  <si>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</si>
  <si>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</si>
  <si>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</si>
  <si>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</si>
  <si>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</si>
  <si>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</si>
  <si>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</si>
  <si>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</si>
  <si>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</si>
  <si>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</si>
  <si>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</si>
  <si>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</si>
  <si>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</si>
  <si>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</si>
  <si>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</si>
  <si>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</si>
  <si>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</si>
  <si>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</si>
  <si>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</si>
  <si>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</si>
  <si>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</si>
  <si>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</si>
  <si>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</si>
  <si>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</si>
  <si>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</si>
  <si>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</si>
  <si>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</si>
  <si>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</si>
  <si>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</si>
  <si>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</si>
  <si>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</si>
  <si>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</si>
  <si>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</si>
  <si>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</si>
  <si>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</si>
  <si>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</si>
  <si>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</si>
  <si>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</si>
  <si>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</si>
  <si>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</si>
  <si>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</si>
  <si>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</si>
  <si>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</si>
  <si>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</si>
  <si>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</si>
  <si>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</si>
  <si>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</si>
  <si>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</si>
  <si>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</si>
  <si>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</si>
  <si>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</si>
  <si>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</si>
  <si>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</si>
  <si>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</si>
  <si>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</si>
  <si>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</si>
  <si>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</si>
  <si>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</si>
  <si>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</si>
  <si>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</si>
  <si>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</si>
  <si>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</si>
  <si>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</si>
  <si>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</si>
  <si>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</si>
  <si>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</si>
  <si>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</si>
  <si>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</si>
  <si>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</si>
  <si>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</si>
  <si>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</si>
  <si>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</si>
  <si>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</si>
  <si>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</si>
  <si>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</si>
  <si>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</si>
  <si>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</si>
  <si>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</si>
  <si>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</si>
  <si>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</si>
  <si>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</si>
  <si>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</si>
  <si>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</si>
  <si>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</si>
  <si>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</si>
  <si>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</si>
  <si>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</si>
  <si>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</si>
  <si>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</si>
  <si>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</si>
  <si>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</si>
  <si>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</si>
  <si>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</si>
  <si>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</si>
  <si>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</si>
  <si>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</si>
  <si>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</si>
  <si>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</si>
  <si>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</si>
  <si>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</si>
  <si>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</si>
  <si>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</si>
  <si>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</si>
  <si>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</si>
  <si>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</si>
  <si>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</si>
  <si>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</si>
  <si>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</si>
  <si>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</si>
  <si>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</si>
  <si>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</si>
  <si>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</si>
  <si>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</si>
  <si>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</si>
  <si>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</si>
  <si>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</si>
  <si>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</si>
  <si>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</si>
  <si>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</si>
  <si>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</si>
  <si>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</si>
  <si>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</si>
  <si>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</si>
  <si>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</si>
  <si>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</si>
  <si>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</si>
  <si>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</si>
  <si>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</si>
  <si>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</si>
  <si>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</si>
  <si>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</si>
  <si>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</si>
  <si>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</si>
  <si>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</si>
  <si>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</si>
  <si>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</si>
  <si>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</si>
  <si>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</si>
  <si>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</si>
  <si>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</si>
  <si>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</si>
  <si>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</si>
  <si>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</si>
  <si>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</si>
  <si>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</si>
  <si>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</si>
  <si>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</si>
  <si>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</si>
  <si>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</si>
  <si>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</si>
  <si>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</si>
  <si>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</si>
  <si>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</si>
  <si>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</si>
  <si>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</si>
  <si>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</si>
  <si>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</si>
  <si>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</si>
  <si>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</si>
  <si>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</si>
  <si>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</si>
  <si>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</si>
  <si>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</si>
  <si>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</si>
  <si>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</si>
  <si>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</si>
  <si>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</si>
  <si>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</si>
  <si>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</si>
  <si>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</si>
  <si>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</si>
  <si>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</si>
  <si>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</si>
  <si>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</si>
  <si>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</si>
  <si>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</si>
  <si>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</si>
  <si>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</si>
  <si>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</si>
  <si>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</si>
  <si>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</si>
  <si>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</si>
  <si>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</si>
  <si>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</si>
  <si>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</si>
  <si>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</si>
  <si>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</si>
  <si>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</si>
  <si>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</si>
  <si>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</si>
  <si>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</si>
  <si>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</si>
  <si>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</si>
  <si>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</si>
  <si>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</si>
  <si>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</si>
  <si>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</si>
  <si>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</si>
  <si>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</si>
  <si>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</si>
  <si>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</si>
  <si>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</si>
  <si>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</si>
  <si>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</si>
  <si>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</si>
  <si>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</si>
  <si>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</si>
  <si>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</si>
  <si>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</si>
  <si>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</si>
  <si>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</si>
  <si>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</si>
  <si>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</si>
  <si>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</si>
  <si>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</si>
  <si>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</si>
  <si>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</si>
  <si>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</si>
  <si>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</si>
  <si>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</si>
  <si>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</si>
  <si>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</si>
  <si>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</si>
  <si>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</si>
  <si>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</si>
  <si>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</si>
  <si>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</si>
  <si>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</si>
  <si>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</si>
  <si>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</si>
  <si>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</si>
  <si>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</si>
  <si>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</si>
  <si>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</si>
  <si>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</si>
  <si>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</si>
  <si>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</si>
  <si>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</si>
  <si>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</si>
  <si>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</si>
  <si>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</si>
  <si>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</si>
  <si>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</si>
  <si>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</si>
  <si>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</si>
  <si>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</si>
  <si>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</si>
  <si>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</si>
  <si>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</si>
  <si>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</si>
  <si>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</si>
  <si>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</si>
  <si>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</si>
  <si>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</si>
  <si>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</si>
  <si>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</si>
  <si>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</si>
  <si>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</si>
  <si>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</si>
  <si>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</si>
  <si>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</si>
  <si>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</si>
  <si>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</si>
  <si>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</si>
  <si>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</si>
  <si>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</si>
  <si>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</si>
  <si>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</si>
  <si>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</si>
  <si>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</si>
  <si>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</si>
  <si>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</si>
  <si>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</si>
  <si>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</si>
  <si>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</si>
  <si>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</si>
  <si>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</si>
  <si>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</si>
  <si>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</si>
  <si>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</si>
  <si>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</si>
  <si>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</si>
  <si>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</si>
  <si>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</si>
  <si>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</si>
  <si>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</si>
  <si>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</si>
  <si>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</si>
  <si>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</si>
  <si>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</si>
  <si>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</si>
  <si>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</si>
  <si>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</si>
  <si>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</si>
  <si>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</si>
  <si>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</si>
  <si>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</si>
  <si>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</si>
  <si>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</si>
  <si>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</si>
  <si>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</si>
  <si>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</si>
  <si>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</si>
  <si>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</si>
  <si>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</si>
  <si>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</si>
  <si>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</si>
  <si>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</si>
  <si>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</si>
  <si>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</si>
  <si>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</si>
  <si>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</si>
  <si>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</si>
  <si>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</si>
  <si>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</si>
  <si>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</si>
  <si>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</si>
  <si>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</si>
  <si>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</si>
  <si>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</si>
  <si>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</si>
  <si>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</si>
  <si>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</si>
  <si>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</si>
  <si>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</si>
  <si>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</si>
  <si>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</si>
  <si>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</si>
  <si>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</si>
  <si>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</si>
  <si>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</si>
  <si>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</si>
  <si>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</si>
  <si>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</si>
  <si>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</si>
  <si>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</si>
  <si>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</si>
  <si>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</si>
  <si>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</si>
  <si>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</si>
  <si>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</si>
  <si>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</si>
  <si>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</si>
  <si>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</si>
  <si>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</si>
  <si>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</si>
  <si>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</si>
  <si>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</si>
  <si>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</si>
  <si>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</si>
  <si>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</si>
  <si>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</si>
  <si>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</si>
  <si>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</si>
  <si>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</si>
  <si>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</si>
  <si>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</si>
  <si>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</si>
  <si>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</si>
  <si>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</si>
  <si>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</si>
  <si>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</si>
  <si>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</si>
  <si>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</si>
  <si>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</si>
  <si>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</si>
  <si>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</si>
  <si>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</si>
  <si>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</si>
  <si>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</si>
  <si>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</si>
  <si>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</si>
  <si>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</si>
  <si>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</si>
  <si>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</si>
  <si>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</si>
  <si>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</si>
  <si>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</si>
  <si>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</si>
  <si>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</si>
  <si>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</si>
  <si>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</si>
  <si>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</si>
  <si>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</si>
  <si>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</si>
  <si>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</si>
  <si>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</si>
  <si>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</si>
  <si>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</si>
  <si>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</si>
  <si>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</si>
  <si>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</si>
  <si>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</si>
  <si>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</si>
  <si>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</si>
  <si>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</si>
  <si>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</si>
  <si>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</si>
  <si>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</si>
  <si>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</si>
  <si>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</si>
  <si>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</si>
  <si>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</si>
  <si>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</si>
  <si>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</si>
  <si>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</si>
  <si>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</si>
  <si>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</si>
  <si>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</si>
  <si>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</si>
  <si>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</si>
  <si>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</si>
  <si>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</si>
  <si>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</si>
  <si>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</si>
  <si>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</si>
  <si>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</si>
  <si>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</si>
  <si>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</si>
  <si>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</si>
  <si>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</si>
  <si>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</si>
  <si>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</si>
  <si>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</si>
  <si>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</si>
  <si>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</si>
  <si>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</si>
  <si>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</si>
  <si>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</si>
  <si>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</si>
  <si>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</si>
  <si>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</si>
  <si>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</si>
  <si>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</si>
  <si>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</si>
  <si>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</si>
  <si>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</si>
  <si>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</si>
  <si>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</si>
  <si>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</si>
  <si>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</si>
  <si>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</si>
  <si>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</si>
  <si>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</si>
  <si>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</si>
  <si>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</si>
  <si>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</si>
  <si>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</si>
  <si>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</si>
  <si>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</si>
  <si>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</si>
  <si>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</si>
  <si>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</si>
  <si>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</si>
  <si>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</si>
  <si>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</si>
  <si>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</si>
  <si>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</si>
  <si>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</si>
  <si>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</si>
  <si>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</si>
  <si>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</si>
  <si>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</si>
  <si>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</si>
  <si>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</si>
  <si>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</si>
  <si>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</si>
  <si>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</si>
  <si>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</si>
  <si>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</si>
  <si>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</si>
  <si>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</si>
  <si>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</si>
  <si>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</si>
  <si>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</si>
  <si>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</si>
  <si>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</si>
  <si>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</si>
  <si>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</si>
  <si>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</si>
  <si>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</si>
  <si>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</si>
  <si>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</si>
  <si>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</si>
  <si>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</si>
  <si>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</si>
  <si>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</si>
  <si>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</si>
  <si>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</si>
  <si>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</si>
  <si>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</si>
  <si>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</si>
  <si>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</si>
  <si>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</si>
  <si>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</si>
  <si>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</si>
  <si>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</si>
  <si>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</si>
  <si>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</si>
  <si>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</si>
  <si>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</si>
  <si>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</si>
  <si>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</si>
  <si>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</si>
  <si>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</si>
  <si>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</si>
  <si>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</si>
  <si>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</si>
  <si>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</si>
  <si>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</si>
  <si>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</si>
  <si>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</si>
  <si>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</si>
  <si>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</si>
  <si>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</si>
  <si>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</si>
  <si>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</si>
  <si>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</si>
  <si>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</si>
  <si>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</si>
  <si>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</si>
  <si>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</si>
  <si>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</si>
  <si>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</si>
  <si>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</si>
  <si>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</si>
  <si>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</si>
  <si>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</si>
  <si>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</si>
  <si>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</si>
  <si>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</si>
  <si>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</si>
  <si>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</si>
  <si>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</si>
  <si>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</si>
  <si>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</si>
  <si>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</si>
  <si>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</si>
  <si>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</si>
  <si>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</si>
  <si>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</si>
  <si>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</si>
  <si>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</si>
  <si>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</si>
  <si>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</si>
  <si>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</si>
  <si>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</si>
  <si>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</si>
  <si>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</si>
  <si>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</si>
  <si>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</si>
  <si>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</si>
  <si>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</si>
  <si>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</si>
  <si>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</si>
  <si>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</si>
  <si>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</si>
  <si>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</si>
  <si>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</si>
  <si>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</si>
  <si>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</si>
  <si>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</si>
  <si>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</si>
  <si>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</si>
  <si>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</si>
  <si>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</si>
  <si>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</si>
  <si>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</si>
  <si>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</si>
  <si>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</si>
  <si>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</si>
  <si>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</si>
  <si>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</si>
  <si>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</si>
  <si>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</si>
  <si>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</si>
  <si>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</si>
  <si>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</si>
  <si>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</si>
  <si>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</si>
  <si>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</si>
  <si>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</si>
  <si>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</si>
  <si>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</si>
  <si>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</si>
  <si>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</si>
  <si>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</si>
  <si>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</si>
  <si>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</si>
  <si>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</si>
  <si>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</si>
  <si>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</si>
  <si>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</si>
  <si>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</si>
  <si>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</si>
  <si>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</si>
  <si>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</si>
  <si>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</si>
  <si>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</si>
  <si>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</si>
  <si>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</si>
  <si>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</si>
  <si>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</si>
  <si>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</si>
  <si>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</si>
  <si>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</si>
  <si>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</si>
  <si>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</si>
  <si>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</si>
  <si>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</si>
  <si>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</si>
  <si>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</si>
  <si>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</si>
  <si>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</si>
  <si>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</si>
  <si>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</si>
  <si>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</si>
  <si>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</si>
  <si>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</si>
  <si>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</si>
  <si>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</si>
  <si>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</si>
  <si>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</si>
  <si>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</si>
  <si>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</si>
  <si>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</si>
  <si>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</si>
  <si>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</si>
  <si>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</si>
  <si>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</si>
  <si>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</si>
  <si>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</si>
  <si>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</si>
  <si>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</si>
  <si>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</si>
  <si>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</si>
  <si>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</si>
  <si>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</si>
  <si>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</si>
  <si>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</si>
  <si>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</si>
  <si>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</si>
  <si>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</si>
  <si>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</si>
  <si>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</si>
  <si>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</si>
  <si>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</si>
  <si>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</si>
  <si>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</si>
  <si>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</si>
  <si>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</si>
  <si>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</si>
  <si>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</si>
  <si>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</si>
  <si>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</si>
  <si>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</si>
  <si>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</si>
  <si>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</si>
  <si>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</si>
  <si>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</si>
  <si>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</si>
  <si>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</si>
  <si>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</si>
  <si>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</si>
  <si>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</si>
  <si>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</si>
  <si>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</si>
  <si>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</si>
  <si>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</si>
  <si>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</si>
  <si>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</si>
  <si>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</si>
  <si>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</si>
  <si>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</si>
  <si>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</si>
  <si>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</si>
  <si>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</si>
  <si>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</si>
  <si>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</si>
  <si>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</si>
  <si>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</si>
  <si>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</si>
  <si>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</si>
  <si>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</si>
  <si>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</si>
  <si>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</si>
  <si>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</si>
  <si>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</si>
  <si>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</si>
  <si>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</si>
  <si>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</si>
  <si>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</si>
  <si>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</si>
  <si>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</si>
  <si>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</si>
  <si>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</si>
  <si>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</si>
  <si>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</si>
  <si>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</si>
  <si>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</si>
  <si>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</si>
  <si>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</si>
  <si>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</si>
  <si>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</si>
  <si>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</si>
  <si>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</si>
  <si>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</si>
  <si>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</si>
  <si>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</si>
  <si>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</si>
  <si>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</si>
  <si>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</si>
  <si>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</si>
  <si>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</si>
  <si>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</si>
  <si>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</si>
  <si>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</si>
  <si>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</si>
  <si>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</si>
  <si>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</si>
  <si>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</si>
  <si>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</si>
  <si>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</si>
  <si>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</si>
  <si>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</si>
  <si>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</si>
  <si>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</si>
  <si>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</si>
  <si>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</si>
  <si>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</si>
  <si>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</si>
  <si>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</si>
  <si>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</si>
  <si>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</si>
  <si>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</si>
  <si>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</si>
  <si>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</si>
  <si>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</si>
  <si>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</si>
  <si>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</si>
  <si>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</si>
  <si>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</si>
  <si>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</si>
  <si>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</si>
  <si>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</si>
  <si>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</si>
  <si>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</si>
  <si>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</si>
  <si>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</si>
  <si>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</si>
  <si>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</si>
  <si>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</si>
  <si>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</si>
  <si>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</si>
  <si>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</si>
  <si>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</si>
  <si>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</si>
  <si>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</si>
  <si>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</si>
  <si>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</si>
  <si>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</si>
  <si>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</si>
  <si>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</si>
  <si>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</si>
  <si>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</si>
  <si>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</si>
  <si>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</si>
  <si>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</si>
  <si>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</si>
  <si>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</si>
  <si>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</si>
  <si>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</si>
  <si>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</si>
  <si>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</si>
  <si>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</si>
  <si>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</si>
  <si>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</si>
  <si>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</si>
  <si>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</si>
  <si>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</si>
  <si>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</si>
  <si>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</si>
  <si>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</si>
  <si>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</si>
  <si>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</si>
  <si>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</si>
  <si>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</si>
  <si>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</si>
  <si>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</si>
  <si>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</si>
  <si>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</si>
  <si>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</si>
  <si>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</si>
  <si>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</si>
  <si>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</si>
  <si>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</si>
  <si>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</si>
  <si>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</si>
  <si>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</si>
  <si>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</si>
  <si>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</si>
  <si>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</si>
  <si>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</si>
  <si>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</si>
  <si>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</si>
  <si>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</si>
  <si>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</si>
  <si>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</si>
  <si>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</si>
  <si>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</si>
  <si>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</si>
  <si>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</si>
  <si>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</si>
  <si>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</si>
  <si>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</si>
  <si>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</si>
  <si>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</si>
  <si>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</si>
  <si>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</si>
  <si>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</si>
  <si>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</si>
  <si>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</si>
  <si>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</si>
  <si>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</si>
  <si>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</si>
  <si>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</si>
  <si>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</si>
  <si>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</si>
  <si>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</si>
  <si>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</si>
  <si>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</si>
  <si>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</si>
  <si>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</si>
  <si>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</si>
  <si>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</si>
  <si>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</si>
  <si>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</si>
  <si>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</si>
  <si>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</si>
  <si>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</si>
  <si>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</si>
  <si>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</si>
  <si>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</si>
  <si>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</si>
  <si>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</si>
  <si>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</si>
  <si>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</si>
  <si>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</si>
  <si>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</si>
  <si>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</si>
  <si>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</si>
  <si>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</si>
  <si>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</si>
  <si>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</si>
  <si>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</si>
  <si>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</si>
  <si>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</si>
  <si>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</si>
  <si>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</si>
  <si>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</si>
  <si>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</si>
  <si>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</si>
  <si>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</si>
  <si>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</si>
  <si>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</si>
  <si>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</si>
  <si>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</si>
  <si>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</si>
  <si>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</si>
  <si>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</si>
  <si>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</si>
  <si>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</si>
  <si>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</si>
  <si>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</si>
  <si>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</si>
  <si>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</si>
  <si>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</si>
  <si>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</si>
  <si>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</si>
  <si>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</si>
  <si>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</si>
  <si>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</si>
  <si>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</si>
  <si>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</si>
  <si>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</si>
  <si>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</si>
  <si>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</si>
  <si>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</si>
  <si>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</si>
  <si>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</si>
  <si>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</si>
  <si>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</si>
  <si>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</si>
  <si>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</si>
  <si>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</si>
  <si>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</si>
  <si>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</si>
  <si>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</si>
  <si>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</si>
  <si>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</si>
  <si>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</si>
  <si>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</si>
  <si>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</si>
  <si>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</si>
  <si>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</si>
  <si>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</si>
  <si>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</si>
  <si>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</si>
  <si>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</si>
  <si>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</si>
  <si>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</si>
  <si>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</si>
  <si>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</si>
  <si>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</si>
  <si>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</si>
  <si>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</si>
  <si>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</si>
  <si>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</si>
  <si>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</si>
  <si>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</si>
  <si>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</si>
  <si>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</si>
  <si>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</si>
  <si>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</si>
  <si>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</si>
  <si>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</si>
  <si>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</si>
  <si>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</si>
  <si>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</si>
  <si>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</si>
  <si>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</si>
  <si>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</si>
  <si>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</si>
  <si>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</si>
  <si>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</si>
  <si>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</si>
  <si>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</si>
  <si>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</si>
  <si>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</si>
  <si>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</si>
  <si>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</si>
  <si>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</si>
  <si>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</si>
  <si>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</si>
  <si>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</si>
  <si>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</si>
  <si>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</si>
  <si>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</si>
  <si>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</si>
  <si>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</si>
  <si>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</si>
  <si>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</si>
  <si>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</si>
  <si>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</si>
  <si>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</si>
  <si>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</si>
  <si>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</si>
  <si>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</si>
  <si>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</si>
  <si>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</si>
  <si>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</si>
  <si>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</si>
  <si>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</si>
  <si>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</si>
  <si>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</si>
  <si>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</si>
  <si>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</si>
  <si>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</si>
  <si>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</si>
  <si>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</si>
  <si>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</si>
  <si>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</si>
  <si>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</si>
  <si>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</si>
  <si>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</si>
  <si>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</si>
  <si>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</si>
  <si>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</si>
  <si>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</si>
  <si>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</si>
  <si>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</si>
  <si>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</si>
  <si>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</si>
  <si>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</si>
  <si>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</si>
  <si>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</si>
  <si>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</si>
  <si>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</si>
  <si>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</si>
  <si>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</si>
  <si>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</si>
  <si>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</si>
  <si>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</si>
  <si>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</si>
  <si>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</si>
  <si>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</si>
  <si>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</si>
  <si>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</si>
  <si>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</si>
  <si>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</si>
  <si>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</si>
  <si>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</si>
  <si>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</si>
  <si>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</si>
  <si>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</si>
  <si>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</si>
  <si>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</si>
  <si>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</si>
  <si>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</si>
  <si>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</si>
  <si>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</si>
  <si>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</si>
  <si>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</si>
  <si>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</si>
  <si>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</si>
  <si>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</si>
  <si>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</si>
  <si>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</si>
  <si>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</si>
  <si>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</si>
  <si>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</si>
  <si>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</si>
  <si>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</si>
  <si>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</si>
  <si>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</si>
  <si>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</si>
  <si>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</si>
  <si>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</si>
  <si>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</si>
  <si>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</si>
  <si>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</si>
  <si>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</si>
  <si>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</si>
  <si>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</si>
  <si>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</si>
  <si>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</si>
  <si>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</si>
  <si>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</si>
  <si>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</si>
  <si>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</si>
  <si>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</si>
  <si>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</si>
  <si>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</si>
  <si>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</si>
  <si>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</si>
  <si>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</si>
  <si>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</si>
  <si>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</si>
  <si>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</si>
  <si>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</si>
  <si>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</si>
  <si>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</si>
  <si>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</si>
  <si>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</si>
  <si>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</si>
  <si>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</si>
  <si>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</si>
  <si>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</si>
  <si>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</si>
  <si>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</si>
  <si>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</si>
  <si>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</si>
  <si>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</si>
  <si>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</si>
  <si>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</si>
  <si>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</si>
  <si>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</si>
  <si>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</si>
  <si>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</si>
  <si>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</si>
  <si>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</si>
  <si>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</si>
  <si>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</si>
  <si>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</si>
  <si>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</si>
  <si>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</si>
  <si>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</si>
  <si>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</si>
  <si>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</si>
  <si>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</si>
  <si>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</si>
  <si>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</si>
  <si>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</si>
  <si>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</si>
  <si>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</si>
  <si>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</si>
  <si>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</si>
  <si>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</si>
  <si>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</si>
  <si>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</si>
  <si>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</si>
  <si>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</si>
  <si>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</si>
  <si>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</si>
  <si>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</si>
  <si>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</si>
  <si>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</si>
  <si>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</si>
  <si>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</si>
  <si>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</si>
  <si>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</si>
  <si>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</si>
  <si>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</si>
  <si>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</si>
  <si>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</si>
  <si>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</si>
  <si>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</si>
  <si>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</si>
  <si>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</si>
  <si>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</si>
  <si>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</si>
  <si>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</si>
  <si>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</si>
  <si>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</si>
  <si>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</si>
  <si>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</si>
  <si>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</si>
  <si>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</si>
  <si>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</si>
  <si>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</si>
  <si>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</si>
  <si>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</si>
  <si>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</si>
  <si>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</si>
  <si>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</si>
  <si>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</si>
  <si>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</si>
  <si>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</si>
  <si>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</si>
  <si>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</si>
  <si>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</si>
  <si>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</si>
  <si>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</si>
  <si>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</si>
  <si>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</si>
  <si>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</si>
  <si>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</si>
  <si>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</si>
  <si>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</si>
  <si>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</si>
  <si>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</si>
  <si>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</si>
  <si>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</si>
  <si>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</si>
  <si>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</si>
  <si>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</si>
  <si>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</si>
  <si>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</si>
  <si>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</si>
  <si>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</si>
  <si>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</si>
  <si>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</si>
  <si>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</si>
  <si>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</si>
  <si>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</si>
  <si>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</si>
  <si>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</si>
  <si>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</si>
  <si>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</si>
  <si>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</si>
  <si>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</si>
  <si>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</si>
  <si>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</si>
  <si>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</si>
  <si>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</si>
  <si>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</si>
  <si>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</si>
  <si>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</si>
  <si>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</si>
  <si>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</si>
  <si>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</si>
  <si>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</si>
  <si>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</si>
  <si>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</si>
  <si>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</si>
  <si>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</si>
  <si>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</si>
  <si>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</si>
  <si>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</si>
  <si>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</si>
  <si>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</si>
  <si>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</si>
  <si>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</si>
  <si>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</si>
  <si>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</si>
  <si>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</si>
  <si>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</si>
  <si>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</si>
  <si>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</si>
  <si>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</si>
  <si>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</si>
  <si>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</si>
  <si>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</si>
  <si>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</si>
  <si>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</si>
  <si>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</si>
  <si>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</si>
  <si>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</si>
  <si>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</si>
  <si>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</si>
  <si>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</si>
  <si>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</si>
  <si>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</si>
  <si>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</si>
  <si>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</si>
  <si>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</si>
  <si>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</si>
  <si>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</si>
  <si>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</si>
  <si>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</si>
  <si>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</si>
  <si>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</si>
  <si>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</si>
  <si>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</si>
  <si>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</si>
  <si>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</si>
  <si>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</si>
  <si>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</si>
  <si>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</si>
  <si>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</si>
  <si>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</si>
  <si>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</si>
  <si>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</si>
  <si>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</si>
  <si>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</si>
  <si>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</si>
  <si>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</si>
  <si>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</si>
  <si>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</si>
  <si>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</si>
  <si>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</si>
  <si>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</si>
  <si>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</si>
  <si>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</si>
  <si>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</si>
  <si>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</si>
  <si>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</si>
  <si>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</si>
  <si>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</si>
  <si>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</si>
  <si>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</si>
  <si>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</si>
  <si>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</si>
  <si>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</si>
  <si>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</si>
  <si>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</si>
  <si>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</si>
  <si>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</si>
  <si>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</si>
  <si>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</si>
  <si>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</si>
  <si>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</si>
  <si>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</si>
  <si>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</si>
  <si>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</si>
  <si>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</si>
  <si>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</si>
  <si>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</si>
  <si>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</si>
  <si>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</si>
  <si>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</si>
  <si>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</si>
  <si>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</si>
  <si>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</si>
  <si>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</si>
  <si>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</si>
  <si>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</si>
  <si>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</si>
  <si>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</si>
  <si>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</si>
  <si>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</si>
  <si>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</si>
  <si>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</si>
  <si>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</si>
  <si>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</si>
  <si>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</si>
  <si>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</si>
  <si>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</si>
  <si>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</si>
  <si>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</si>
  <si>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</si>
  <si>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</si>
  <si>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</si>
  <si>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</si>
  <si>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</si>
  <si>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</si>
  <si>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</si>
  <si>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</si>
  <si>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</si>
  <si>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</si>
  <si>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</si>
  <si>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</si>
  <si>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</si>
  <si>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</si>
  <si>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</si>
  <si>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</si>
  <si>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</si>
  <si>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</si>
  <si>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</si>
  <si>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</si>
  <si>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</si>
  <si>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</si>
  <si>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</si>
  <si>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</si>
  <si>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</si>
  <si>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</si>
  <si>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</si>
  <si>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</si>
  <si>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</si>
  <si>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</si>
  <si>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</si>
  <si>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</si>
  <si>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</si>
  <si>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</si>
  <si>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</si>
  <si>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</si>
  <si>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</si>
  <si>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</si>
  <si>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</si>
  <si>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</si>
  <si>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</si>
  <si>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</si>
  <si>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</si>
  <si>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</si>
  <si>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</si>
  <si>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</si>
  <si>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</si>
  <si>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</si>
  <si>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</si>
  <si>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</si>
  <si>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</si>
  <si>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</si>
  <si>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</si>
  <si>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</si>
  <si>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</si>
  <si>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</si>
  <si>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</si>
  <si>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</si>
  <si>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</si>
  <si>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</si>
  <si>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</si>
  <si>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</si>
  <si>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</si>
  <si>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</si>
  <si>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</si>
  <si>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</si>
  <si>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</si>
  <si>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</si>
  <si>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</si>
  <si>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</si>
  <si>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</si>
  <si>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</si>
  <si>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</si>
  <si>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</si>
  <si>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</si>
  <si>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</si>
  <si>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</si>
  <si>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</si>
  <si>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</si>
  <si>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</si>
  <si>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</si>
  <si>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</si>
  <si>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</si>
  <si>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</si>
  <si>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</si>
  <si>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</si>
  <si>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</si>
  <si>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</si>
  <si>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</si>
  <si>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</si>
  <si>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</si>
  <si>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</si>
  <si>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</si>
  <si>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</si>
  <si>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</si>
  <si>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</si>
  <si>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</si>
  <si>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</si>
  <si>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</si>
  <si>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</si>
  <si>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</si>
  <si>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</si>
  <si>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</si>
  <si>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</si>
  <si>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</si>
  <si>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</si>
  <si>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</si>
  <si>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</si>
  <si>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</si>
  <si>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</si>
  <si>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</si>
  <si>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</si>
  <si>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</si>
  <si>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</si>
  <si>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</si>
  <si>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</si>
  <si>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</si>
  <si>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</si>
  <si>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</si>
  <si>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</si>
  <si>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</si>
  <si>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</si>
  <si>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</si>
  <si>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</si>
  <si>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</si>
  <si>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</si>
  <si>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</si>
  <si>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</si>
  <si>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</si>
  <si>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</si>
  <si>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</si>
  <si>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</si>
  <si>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</si>
  <si>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</si>
  <si>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</si>
  <si>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</si>
  <si>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</si>
  <si>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</si>
  <si>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</si>
  <si>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</si>
  <si>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</si>
  <si>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</si>
  <si>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</si>
  <si>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</si>
  <si>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</si>
  <si>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</si>
  <si>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</si>
  <si>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</si>
  <si>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</si>
  <si>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</si>
  <si>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</si>
  <si>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</si>
  <si>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</si>
  <si>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</si>
  <si>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</si>
  <si>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</si>
  <si>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</si>
  <si>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</si>
  <si>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</si>
  <si>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</si>
  <si>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</si>
  <si>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</si>
  <si>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</si>
  <si>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</si>
  <si>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</si>
  <si>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</si>
  <si>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</si>
  <si>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</si>
  <si>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</si>
  <si>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</si>
  <si>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</si>
  <si>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</si>
  <si>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</si>
  <si>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</si>
  <si>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</si>
  <si>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</si>
  <si>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</si>
  <si>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</si>
  <si>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</si>
  <si>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</si>
  <si>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</si>
  <si>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</si>
  <si>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</si>
  <si>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</si>
  <si>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</si>
  <si>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</si>
  <si>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</si>
  <si>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</si>
  <si>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</si>
  <si>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</si>
  <si>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</si>
  <si>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</si>
  <si>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</si>
  <si>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</si>
  <si>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</si>
  <si>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</si>
  <si>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</si>
  <si>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</si>
  <si>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</si>
  <si>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</si>
  <si>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</si>
  <si>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</si>
  <si>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</si>
  <si>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</si>
  <si>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</si>
  <si>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</si>
  <si>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</si>
  <si>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</si>
  <si>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</si>
  <si>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</si>
  <si>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</si>
  <si>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</si>
  <si>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</si>
  <si>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</si>
  <si>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</si>
  <si>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</si>
  <si>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</si>
  <si>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</si>
  <si>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</si>
  <si>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</si>
  <si>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</si>
  <si>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</si>
  <si>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</si>
  <si>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</si>
  <si>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</si>
  <si>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</si>
  <si>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</si>
  <si>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</si>
  <si>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</si>
  <si>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</si>
  <si>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</si>
  <si>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</si>
  <si>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</si>
  <si>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</si>
  <si>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</si>
  <si>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</si>
  <si>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</si>
  <si>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</si>
  <si>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</si>
  <si>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</si>
  <si>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</si>
  <si>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</si>
  <si>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</si>
  <si>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</si>
  <si>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</si>
  <si>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</si>
  <si>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</si>
  <si>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</si>
  <si>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</si>
  <si>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</si>
  <si>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</si>
  <si>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</si>
  <si>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</si>
  <si>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</si>
  <si>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</si>
  <si>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</si>
  <si>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</si>
  <si>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</si>
  <si>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</si>
  <si>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</si>
  <si>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</si>
  <si>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</si>
  <si>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</si>
  <si>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</si>
  <si>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</si>
  <si>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</si>
  <si>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</si>
  <si>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</si>
  <si>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</si>
  <si>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</si>
  <si>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</si>
  <si>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</si>
  <si>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</si>
  <si>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</si>
  <si>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</si>
  <si>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</si>
  <si>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</si>
  <si>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</si>
  <si>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</si>
  <si>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</si>
  <si>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</si>
  <si>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</si>
  <si>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</si>
  <si>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</si>
  <si>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</si>
  <si>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</si>
  <si>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</si>
  <si>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</si>
  <si>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</si>
  <si>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</si>
  <si>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</si>
  <si>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</si>
  <si>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</si>
  <si>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</si>
  <si>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</si>
  <si>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</si>
  <si>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</si>
  <si>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</si>
  <si>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</si>
  <si>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</si>
  <si>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</si>
  <si>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</si>
  <si>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</si>
  <si>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</si>
  <si>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</si>
  <si>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</si>
  <si>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</si>
  <si>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</si>
  <si>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</si>
  <si>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</si>
  <si>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</si>
  <si>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</si>
  <si>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</si>
  <si>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</si>
  <si>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</si>
  <si>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</si>
  <si>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</si>
  <si>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</si>
  <si>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</si>
  <si>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</si>
  <si>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</si>
  <si>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</si>
  <si>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</si>
  <si>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</si>
  <si>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</si>
  <si>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</si>
  <si>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</si>
  <si>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</si>
  <si>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</si>
  <si>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</si>
  <si>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</si>
  <si>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</si>
  <si>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</si>
  <si>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</si>
  <si>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</si>
  <si>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</si>
  <si>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</si>
  <si>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</si>
  <si>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</si>
  <si>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</si>
  <si>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</si>
  <si>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</si>
  <si>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</si>
  <si>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</si>
  <si>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</si>
  <si>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</si>
  <si>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</si>
  <si>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</si>
  <si>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</si>
  <si>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</si>
  <si>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</si>
  <si>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</si>
  <si>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</si>
  <si>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</si>
  <si>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</si>
  <si>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</si>
  <si>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</si>
  <si>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</si>
  <si>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</si>
  <si>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</si>
  <si>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</si>
  <si>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</si>
  <si>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</si>
  <si>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</si>
  <si>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</si>
  <si>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</si>
  <si>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</si>
  <si>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</si>
  <si>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</si>
  <si>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</si>
  <si>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</si>
  <si>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</si>
  <si>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</si>
  <si>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</si>
  <si>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</si>
  <si>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</si>
  <si>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</si>
  <si>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</si>
  <si>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</si>
  <si>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</si>
  <si>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</si>
  <si>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</si>
  <si>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</si>
  <si>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</si>
  <si>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</si>
  <si>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</si>
  <si>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</si>
  <si>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</si>
  <si>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</si>
  <si>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</si>
  <si>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</si>
  <si>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</si>
  <si>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</si>
  <si>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</si>
  <si>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</si>
  <si>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</si>
  <si>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</si>
  <si>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</si>
  <si>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</si>
  <si>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</si>
  <si>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</si>
  <si>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</si>
  <si>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</si>
  <si>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</si>
  <si>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</si>
  <si>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</si>
  <si>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</si>
  <si>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</si>
  <si>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</si>
  <si>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</si>
  <si>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</si>
  <si>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</si>
  <si>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</si>
  <si>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</si>
  <si>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</si>
  <si>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</si>
  <si>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</si>
  <si>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</si>
  <si>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</si>
  <si>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</si>
  <si>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</si>
  <si>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</si>
  <si>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</si>
  <si>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</si>
  <si>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</si>
  <si>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</si>
  <si>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</si>
  <si>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</si>
  <si>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</si>
  <si>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</si>
  <si>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</si>
  <si>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</si>
  <si>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</si>
  <si>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</si>
  <si>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</si>
  <si>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</si>
  <si>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</si>
  <si>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</si>
  <si>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</si>
  <si>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</si>
  <si>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</si>
  <si>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</si>
  <si>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</si>
  <si>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</si>
  <si>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</si>
  <si>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</si>
  <si>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</si>
  <si>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</si>
  <si>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</si>
  <si>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</si>
  <si>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</si>
  <si>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</si>
  <si>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</si>
  <si>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</si>
  <si>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</si>
  <si>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</si>
  <si>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</si>
  <si>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</si>
  <si>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</si>
  <si>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</si>
  <si>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</si>
  <si>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</si>
  <si>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</si>
  <si>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</si>
  <si>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</si>
  <si>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</si>
  <si>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</si>
  <si>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</si>
  <si>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</si>
  <si>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</si>
  <si>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</si>
  <si>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</si>
  <si>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</si>
  <si>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</si>
  <si>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</si>
  <si>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</si>
  <si>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</si>
  <si>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</si>
  <si>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</si>
  <si>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</si>
  <si>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</si>
  <si>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</si>
  <si>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</si>
  <si>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</si>
  <si>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</si>
  <si>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</si>
  <si>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</si>
  <si>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</si>
  <si>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</si>
  <si>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</si>
  <si>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</si>
  <si>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</si>
  <si>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</si>
  <si>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</si>
  <si>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</si>
  <si>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</si>
  <si>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</si>
  <si>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</si>
  <si>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</si>
  <si>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</si>
  <si>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</si>
  <si>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</si>
  <si>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</si>
  <si>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</si>
  <si>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</si>
  <si>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</si>
  <si>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</si>
  <si>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</si>
  <si>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</si>
  <si>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</si>
  <si>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</si>
  <si>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</si>
  <si>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</si>
  <si>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</si>
  <si>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</si>
  <si>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</si>
  <si>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</si>
  <si>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</si>
  <si>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</si>
  <si>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</si>
  <si>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</si>
  <si>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</si>
  <si>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</si>
  <si>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</si>
  <si>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</si>
  <si>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</si>
  <si>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</si>
  <si>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</si>
  <si>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</si>
  <si>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</si>
  <si>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</si>
  <si>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</si>
  <si>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</si>
  <si>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</si>
  <si>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</si>
  <si>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</si>
  <si>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</si>
  <si>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</si>
  <si>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</si>
  <si>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</si>
  <si>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</si>
  <si>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</si>
  <si>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</si>
  <si>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</si>
  <si>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</si>
  <si>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</si>
  <si>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</si>
  <si>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</si>
  <si>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</si>
  <si>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</si>
  <si>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</si>
  <si>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</si>
  <si>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</si>
  <si>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</si>
  <si>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</si>
  <si>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</si>
  <si>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</si>
  <si>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</si>
  <si>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</si>
  <si>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</si>
  <si>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</si>
  <si>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</si>
  <si>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</si>
  <si>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</si>
  <si>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</si>
  <si>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</si>
  <si>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</si>
  <si>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</si>
  <si>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</si>
  <si>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</si>
  <si>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</si>
  <si>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</si>
  <si>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</si>
  <si>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</si>
  <si>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</si>
  <si>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</si>
  <si>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</si>
  <si>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</si>
  <si>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</si>
  <si>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</si>
  <si>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</si>
  <si>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</si>
  <si>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</si>
  <si>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</si>
  <si>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</si>
  <si>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</si>
  <si>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</si>
  <si>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</si>
  <si>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</si>
  <si>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</si>
  <si>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</si>
  <si>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</si>
  <si>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</si>
  <si>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</si>
  <si>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</si>
  <si>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</si>
  <si>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</si>
  <si>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</si>
  <si>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</si>
  <si>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</si>
  <si>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</si>
  <si>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</si>
  <si>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</si>
  <si>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</si>
  <si>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</si>
  <si>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</si>
  <si>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</si>
  <si>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</si>
  <si>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</si>
  <si>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</si>
  <si>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</si>
  <si>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</si>
  <si>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</si>
  <si>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</si>
  <si>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</si>
  <si>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</si>
  <si>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</si>
  <si>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</si>
  <si>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</si>
  <si>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</si>
  <si>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</si>
  <si>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</si>
  <si>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</si>
  <si>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</si>
  <si>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</si>
  <si>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</si>
  <si>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</si>
  <si>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</si>
  <si>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</si>
  <si>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</si>
  <si>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</si>
  <si>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</si>
  <si>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</si>
  <si>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</si>
  <si>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</si>
  <si>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</si>
  <si>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</si>
  <si>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</si>
  <si>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</si>
  <si>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</si>
  <si>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</si>
  <si>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</si>
  <si>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</si>
  <si>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</si>
  <si>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</si>
  <si>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</si>
  <si>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</si>
  <si>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</si>
  <si>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</si>
  <si>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</si>
  <si>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</si>
  <si>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</si>
  <si>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</si>
  <si>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</si>
  <si>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</si>
  <si>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</si>
  <si>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</si>
  <si>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</si>
  <si>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</si>
  <si>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</si>
  <si>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</si>
  <si>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</si>
  <si>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</si>
  <si>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</si>
  <si>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</si>
  <si>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</si>
  <si>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</si>
  <si>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</si>
  <si>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</si>
  <si>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</si>
  <si>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</si>
  <si>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</si>
  <si>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</si>
  <si>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</si>
  <si>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</si>
  <si>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</si>
  <si>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</si>
  <si>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</si>
  <si>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</si>
  <si>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</si>
  <si>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</si>
  <si>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</si>
  <si>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</si>
  <si>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</si>
  <si>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</si>
  <si>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</si>
  <si>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</si>
  <si>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</si>
  <si>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</si>
  <si>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</si>
  <si>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</si>
  <si>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</si>
  <si>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</si>
  <si>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</si>
  <si>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</si>
  <si>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</si>
  <si>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</si>
  <si>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</si>
  <si>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</si>
  <si>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</si>
  <si>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</si>
  <si>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</si>
  <si>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</si>
  <si>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</si>
  <si>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</si>
  <si>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</si>
  <si>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</si>
  <si>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</si>
  <si>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</si>
  <si>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</si>
  <si>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</si>
  <si>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</si>
  <si>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</si>
  <si>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</si>
  <si>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</si>
  <si>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</si>
  <si>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</si>
  <si>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</si>
  <si>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</si>
  <si>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</si>
  <si>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</si>
  <si>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</si>
  <si>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</si>
  <si>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</si>
  <si>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</si>
  <si>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</si>
  <si>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</si>
  <si>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</si>
  <si>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</si>
  <si>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</si>
  <si>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</si>
  <si>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</si>
  <si>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</si>
  <si>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</si>
  <si>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</si>
  <si>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</si>
  <si>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</si>
  <si>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</si>
  <si>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</si>
  <si>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</si>
  <si>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</si>
  <si>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</si>
  <si>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</si>
  <si>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</si>
  <si>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</si>
  <si>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</si>
  <si>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</si>
  <si>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</si>
  <si>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</si>
  <si>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</si>
  <si>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</si>
  <si>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</si>
  <si>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</si>
  <si>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</si>
  <si>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</si>
  <si>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</si>
  <si>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</si>
  <si>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</si>
  <si>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</si>
  <si>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</si>
  <si>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</si>
  <si>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</si>
  <si>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</si>
  <si>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</si>
  <si>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</si>
  <si>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</si>
  <si>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</si>
  <si>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</si>
  <si>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</si>
  <si>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</si>
  <si>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</si>
  <si>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</si>
  <si>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</si>
  <si>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</si>
  <si>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</si>
  <si>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</si>
  <si>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</si>
  <si>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</si>
  <si>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</si>
  <si>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</si>
  <si>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</si>
  <si>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</si>
  <si>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</si>
  <si>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</si>
  <si>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</si>
  <si>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</si>
  <si>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</si>
  <si>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</si>
  <si>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</si>
  <si>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</si>
  <si>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</si>
  <si>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</si>
  <si>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</si>
  <si>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</si>
  <si>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</si>
  <si>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</si>
  <si>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</si>
  <si>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</si>
  <si>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</si>
  <si>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</si>
  <si>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</si>
  <si>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</si>
  <si>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</si>
  <si>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</si>
  <si>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</si>
  <si>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</si>
  <si>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</si>
  <si>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</si>
  <si>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</si>
  <si>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</si>
  <si>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</si>
  <si>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</si>
  <si>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</si>
  <si>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</si>
  <si>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</si>
  <si>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</si>
  <si>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</si>
  <si>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</si>
  <si>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</si>
  <si>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</si>
  <si>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</si>
  <si>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</si>
  <si>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</si>
  <si>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</si>
  <si>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</si>
  <si>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</si>
  <si>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</si>
  <si>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</si>
  <si>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</si>
  <si>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</si>
  <si>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</si>
  <si>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</si>
  <si>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</si>
  <si>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</si>
  <si>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</si>
  <si>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</si>
  <si>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</si>
  <si>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</si>
  <si>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</si>
  <si>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</si>
  <si>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</si>
  <si>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</si>
  <si>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</si>
  <si>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</si>
  <si>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</si>
  <si>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</si>
  <si>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</si>
  <si>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</si>
  <si>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</si>
  <si>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</si>
  <si>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</si>
  <si>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</si>
  <si>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</si>
  <si>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</si>
  <si>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</si>
  <si>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</si>
  <si>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</si>
  <si>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</si>
  <si>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</si>
  <si>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</si>
  <si>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</si>
  <si>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</si>
  <si>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</si>
  <si>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</si>
  <si>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</si>
  <si>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</si>
  <si>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</si>
  <si>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</si>
  <si>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</si>
  <si>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</si>
  <si>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</si>
  <si>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</si>
  <si>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</si>
  <si>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</si>
  <si>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</si>
  <si>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</si>
  <si>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</si>
  <si>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</si>
  <si>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</si>
  <si>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</si>
  <si>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</si>
  <si>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</si>
  <si>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</si>
  <si>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</si>
  <si>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</si>
  <si>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</si>
  <si>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</si>
  <si>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</si>
  <si>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</si>
  <si>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</si>
  <si>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</si>
  <si>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</si>
  <si>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</si>
  <si>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</si>
  <si>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</si>
  <si>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</si>
  <si>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</si>
  <si>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</si>
  <si>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</si>
  <si>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</si>
  <si>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</si>
  <si>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</si>
  <si>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</si>
  <si>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</si>
  <si>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</si>
  <si>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</si>
  <si>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</si>
  <si>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</si>
  <si>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</si>
  <si>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</si>
  <si>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</si>
  <si>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</si>
  <si>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</si>
  <si>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</si>
  <si>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</si>
  <si>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</si>
  <si>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</si>
  <si>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</si>
  <si>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</si>
  <si>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</si>
  <si>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</si>
  <si>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</si>
  <si>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</si>
  <si>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</si>
  <si>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</si>
  <si>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</si>
  <si>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</si>
  <si>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</si>
  <si>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</si>
  <si>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</si>
  <si>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</si>
  <si>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</si>
  <si>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</si>
  <si>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</si>
  <si>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</si>
  <si>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</si>
  <si>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</si>
  <si>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</si>
  <si>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</si>
  <si>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</si>
  <si>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</si>
  <si>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</si>
  <si>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</si>
  <si>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</si>
  <si>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</si>
  <si>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</si>
  <si>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</si>
  <si>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</si>
  <si>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</si>
  <si>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</si>
  <si>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</si>
  <si>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</si>
  <si>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</si>
  <si>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</si>
  <si>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</si>
  <si>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</si>
  <si>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</si>
  <si>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</si>
  <si>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</si>
  <si>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</si>
  <si>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</si>
  <si>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</si>
  <si>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</si>
  <si>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</si>
  <si>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</si>
  <si>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</si>
  <si>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</si>
  <si>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</si>
  <si>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</si>
  <si>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</si>
  <si>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</si>
  <si>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</si>
  <si>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</si>
  <si>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</si>
  <si>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</si>
  <si>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</si>
  <si>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</si>
  <si>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</si>
  <si>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</si>
  <si>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</si>
  <si>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</si>
  <si>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</si>
  <si>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</si>
  <si>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</si>
  <si>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</si>
  <si>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</si>
  <si>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</si>
  <si>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</si>
  <si>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</si>
  <si>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</si>
  <si>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</si>
  <si>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</si>
  <si>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</si>
  <si>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</si>
  <si>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</si>
  <si>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</si>
  <si>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</si>
  <si>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</si>
  <si>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</si>
  <si>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</si>
  <si>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</si>
  <si>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</si>
  <si>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</si>
  <si>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</si>
  <si>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</si>
  <si>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</si>
  <si>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</si>
  <si>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</si>
  <si>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</si>
  <si>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</si>
  <si>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</si>
  <si>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</si>
  <si>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</si>
  <si>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</si>
  <si>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</si>
  <si>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</si>
  <si>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</si>
  <si>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</si>
  <si>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</si>
  <si>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</si>
  <si>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</si>
  <si>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</si>
  <si>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</si>
  <si>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</si>
  <si>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</si>
  <si>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</si>
  <si>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</si>
  <si>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</si>
  <si>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</si>
  <si>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</si>
  <si>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</si>
  <si>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</si>
  <si>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</si>
  <si>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</si>
  <si>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</si>
  <si>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</si>
  <si>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</si>
  <si>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</si>
  <si>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</si>
  <si>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</si>
  <si>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</si>
  <si>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</si>
  <si>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</si>
  <si>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</si>
  <si>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</si>
  <si>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</si>
  <si>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</si>
  <si>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</si>
  <si>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</si>
  <si>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</si>
  <si>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</si>
  <si>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</si>
  <si>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</si>
  <si>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</si>
  <si>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</si>
  <si>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</si>
  <si>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</si>
  <si>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</si>
  <si>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</si>
  <si>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</si>
  <si>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</si>
  <si>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</si>
  <si>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</si>
  <si>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</si>
  <si>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</si>
  <si>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</si>
  <si>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</si>
  <si>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</si>
  <si>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</si>
  <si>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</si>
  <si>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</si>
  <si>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</si>
  <si>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</si>
  <si>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</si>
  <si>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</si>
  <si>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</si>
  <si>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</si>
  <si>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</si>
  <si>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</si>
  <si>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</si>
  <si>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</si>
  <si>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</si>
  <si>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</si>
  <si>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</si>
  <si>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</si>
  <si>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</si>
  <si>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</si>
  <si>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</si>
  <si>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</si>
  <si>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</si>
  <si>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</si>
  <si>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</si>
  <si>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</si>
  <si>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</si>
  <si>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</si>
  <si>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</si>
  <si>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</si>
  <si>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</si>
  <si>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</si>
  <si>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</si>
  <si>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</si>
  <si>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</si>
  <si>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</si>
  <si>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</si>
  <si>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</si>
  <si>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</si>
  <si>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</si>
  <si>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</si>
  <si>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</si>
  <si>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</si>
  <si>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</si>
  <si>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</si>
  <si>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</si>
  <si>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</si>
  <si>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</si>
  <si>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</si>
  <si>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</si>
  <si>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</si>
  <si>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</si>
  <si>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</si>
  <si>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</si>
  <si>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</si>
  <si>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</si>
  <si>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</si>
  <si>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</si>
  <si>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</si>
  <si>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</si>
  <si>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</si>
  <si>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</si>
  <si>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</si>
  <si>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</si>
  <si>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</si>
  <si>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</si>
  <si>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</si>
  <si>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</si>
  <si>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</si>
  <si>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</si>
  <si>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</si>
  <si>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</si>
  <si>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</si>
  <si>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</si>
  <si>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</si>
  <si>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</si>
  <si>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</si>
  <si>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</si>
  <si>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</si>
  <si>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</si>
  <si>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</si>
  <si>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</si>
  <si>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</si>
  <si>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</si>
  <si>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</si>
  <si>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</si>
  <si>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</si>
  <si>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</si>
  <si>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</si>
  <si>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</si>
  <si>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</si>
  <si>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</si>
  <si>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</si>
  <si>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</si>
  <si>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</si>
  <si>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</si>
  <si>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</si>
  <si>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</si>
  <si>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</si>
  <si>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</si>
  <si>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</si>
  <si>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</si>
  <si>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</si>
  <si>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</si>
  <si>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</si>
  <si>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</si>
  <si>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</si>
  <si>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</si>
  <si>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</si>
  <si>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</si>
  <si>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</si>
  <si>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</si>
  <si>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</si>
  <si>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</si>
  <si>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</si>
  <si>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</si>
  <si>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</si>
  <si>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</si>
  <si>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</si>
  <si>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</si>
  <si>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</si>
  <si>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</si>
  <si>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</si>
  <si>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</si>
  <si>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</si>
  <si>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</si>
  <si>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</si>
  <si>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</si>
  <si>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</si>
  <si>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</si>
  <si>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</si>
  <si>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</si>
  <si>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</si>
  <si>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</si>
  <si>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</si>
  <si>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</si>
  <si>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</si>
  <si>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</si>
  <si>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</si>
  <si>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</si>
  <si>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</si>
  <si>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</si>
  <si>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</si>
  <si>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</si>
  <si>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</si>
  <si>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</si>
  <si>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</si>
  <si>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</si>
  <si>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</si>
  <si>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</si>
  <si>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</si>
  <si>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</si>
  <si>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</si>
  <si>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</si>
  <si>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</si>
  <si>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</si>
  <si>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</si>
  <si>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</si>
  <si>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</si>
  <si>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</si>
  <si>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</si>
  <si>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</si>
  <si>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</si>
  <si>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</si>
  <si>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</si>
  <si>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</si>
  <si>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</si>
  <si>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</si>
  <si>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</si>
  <si>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</si>
  <si>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</si>
  <si>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</si>
  <si>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</si>
  <si>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</si>
  <si>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</si>
  <si>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</si>
  <si>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</si>
  <si>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</si>
  <si>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</si>
  <si>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</si>
  <si>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</si>
  <si>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</si>
  <si>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</si>
  <si>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</si>
  <si>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</si>
  <si>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</si>
  <si>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</si>
  <si>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</si>
  <si>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</si>
  <si>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</si>
  <si>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</si>
  <si>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</si>
  <si>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</si>
  <si>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</si>
  <si>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</si>
  <si>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</si>
  <si>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</si>
  <si>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</si>
  <si>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</si>
  <si>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</si>
  <si>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</si>
  <si>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</si>
  <si>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</si>
  <si>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</si>
  <si>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</si>
  <si>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</si>
  <si>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</si>
  <si>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</si>
  <si>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</si>
  <si>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</si>
  <si>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</si>
  <si>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</si>
  <si>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</si>
  <si>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</si>
  <si>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</si>
  <si>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</si>
  <si>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</si>
  <si>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</si>
  <si>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</si>
  <si>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</si>
  <si>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</si>
  <si>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</si>
  <si>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</si>
  <si>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</si>
  <si>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</si>
  <si>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</si>
  <si>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</si>
  <si>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</si>
  <si>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</si>
  <si>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</si>
  <si>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</si>
  <si>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</si>
  <si>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</si>
  <si>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</si>
  <si>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</si>
  <si>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</si>
  <si>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</si>
  <si>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</si>
  <si>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</si>
  <si>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</si>
  <si>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</si>
  <si>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</si>
  <si>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</si>
  <si>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</si>
  <si>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</si>
  <si>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</si>
  <si>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</si>
  <si>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</si>
  <si>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</si>
  <si>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</si>
  <si>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</si>
  <si>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</si>
  <si>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</si>
  <si>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</si>
  <si>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</si>
  <si>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</si>
  <si>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</si>
  <si>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</si>
  <si>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</si>
  <si>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</si>
  <si>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</si>
  <si>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</si>
  <si>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</si>
  <si>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</si>
  <si>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</si>
  <si>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</si>
  <si>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</si>
  <si>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</si>
  <si>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</si>
  <si>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</si>
  <si>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</si>
  <si>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</si>
  <si>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</si>
  <si>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</si>
  <si>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</si>
  <si>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</si>
  <si>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</si>
  <si>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</si>
  <si>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</si>
  <si>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</si>
  <si>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</si>
  <si>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</si>
  <si>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</si>
  <si>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</si>
  <si>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</si>
  <si>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</si>
  <si>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</si>
  <si>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</si>
  <si>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</si>
  <si>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</si>
  <si>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</si>
  <si>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</si>
  <si>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</si>
  <si>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</si>
  <si>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</si>
  <si>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</si>
  <si>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</si>
  <si>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</si>
  <si>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</si>
  <si>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</si>
  <si>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</si>
  <si>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</si>
  <si>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</si>
  <si>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</si>
  <si>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</si>
  <si>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</si>
  <si>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</si>
  <si>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</si>
  <si>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</si>
  <si>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</si>
  <si>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</si>
  <si>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</si>
  <si>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</si>
  <si>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</si>
  <si>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</si>
  <si>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</si>
  <si>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</si>
  <si>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</si>
  <si>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</si>
  <si>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</si>
  <si>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</si>
  <si>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</si>
  <si>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</si>
  <si>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</si>
  <si>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</si>
  <si>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</si>
  <si>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</si>
  <si>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</si>
  <si>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</si>
  <si>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</si>
  <si>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</si>
  <si>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</si>
  <si>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</si>
  <si>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</si>
  <si>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</si>
  <si>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</si>
  <si>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</si>
  <si>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</si>
  <si>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</si>
  <si>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</si>
  <si>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</si>
  <si>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</si>
  <si>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</si>
  <si>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</si>
  <si>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</si>
  <si>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</si>
  <si>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</si>
  <si>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</si>
  <si>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</si>
  <si>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</si>
  <si>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</si>
  <si>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</si>
  <si>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</si>
  <si>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</si>
  <si>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</si>
  <si>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</si>
  <si>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</si>
  <si>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</si>
  <si>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</si>
  <si>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</si>
  <si>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</si>
  <si>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</si>
  <si>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</si>
  <si>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</si>
  <si>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</si>
  <si>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</si>
  <si>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</si>
  <si>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</si>
  <si>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</si>
  <si>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</si>
  <si>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</si>
  <si>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</si>
  <si>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</si>
  <si>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</si>
  <si>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</si>
  <si>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</si>
  <si>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</si>
  <si>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</si>
  <si>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</si>
  <si>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</si>
  <si>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</si>
  <si>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</si>
  <si>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</si>
  <si>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</si>
  <si>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</si>
  <si>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</si>
  <si>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</si>
  <si>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</si>
  <si>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</si>
  <si>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</si>
  <si>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</si>
  <si>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</si>
  <si>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</si>
  <si>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</si>
  <si>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</si>
  <si>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</si>
  <si>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</si>
  <si>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</si>
  <si>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</si>
  <si>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</si>
  <si>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</si>
  <si>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</si>
  <si>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</si>
  <si>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</si>
  <si>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</si>
  <si>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</si>
  <si>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</si>
  <si>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</si>
  <si>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</si>
  <si>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</si>
  <si>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</si>
  <si>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</si>
  <si>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</si>
  <si>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</si>
  <si>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</si>
  <si>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</si>
  <si>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</si>
  <si>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</si>
  <si>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</si>
  <si>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</si>
  <si>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</si>
  <si>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</si>
  <si>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</si>
  <si>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</si>
  <si>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</si>
  <si>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</si>
  <si>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</si>
  <si>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</si>
  <si>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</si>
  <si>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</si>
  <si>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</si>
  <si>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</si>
  <si>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</si>
  <si>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</si>
  <si>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</si>
  <si>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</si>
  <si>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</si>
  <si>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</si>
  <si>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</si>
  <si>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</si>
  <si>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</si>
  <si>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</si>
  <si>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</si>
  <si>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</si>
  <si>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</si>
  <si>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</si>
  <si>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</si>
  <si>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</si>
  <si>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</si>
  <si>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</si>
  <si>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</si>
  <si>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</si>
  <si>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</si>
  <si>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</si>
  <si>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</si>
  <si>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</si>
  <si>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</si>
  <si>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</si>
  <si>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</si>
  <si>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</si>
  <si>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</si>
  <si>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</si>
  <si>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</si>
  <si>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</si>
  <si>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</si>
  <si>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</si>
  <si>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</si>
  <si>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</si>
  <si>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</si>
  <si>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</si>
  <si>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</si>
  <si>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</si>
  <si>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</si>
  <si>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</si>
  <si>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</si>
  <si>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</si>
  <si>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</si>
  <si>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</si>
  <si>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</si>
  <si>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</si>
  <si>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</si>
  <si>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</si>
  <si>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</si>
  <si>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</si>
  <si>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</si>
  <si>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</si>
  <si>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</si>
  <si>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</si>
  <si>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</si>
  <si>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</si>
  <si>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</si>
  <si>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</si>
  <si>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</si>
  <si>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</si>
  <si>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</si>
  <si>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</si>
  <si>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</si>
  <si>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</si>
  <si>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</si>
  <si>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</si>
  <si>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</si>
  <si>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</si>
  <si>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</si>
  <si>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</si>
  <si>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</si>
  <si>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</si>
  <si>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</si>
  <si>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</si>
  <si>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</si>
  <si>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</si>
  <si>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</si>
  <si>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</si>
  <si>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</si>
  <si>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</si>
  <si>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</si>
  <si>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</si>
  <si>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</si>
  <si>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</si>
  <si>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</si>
  <si>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</si>
  <si>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</si>
  <si>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</si>
  <si>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</si>
  <si>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</si>
  <si>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</si>
  <si>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</si>
  <si>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</si>
  <si>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</si>
  <si>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</si>
  <si>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</si>
  <si>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</si>
  <si>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</si>
  <si>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</si>
  <si>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</si>
  <si>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</si>
  <si>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</si>
  <si>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</si>
  <si>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</si>
  <si>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</si>
  <si>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</si>
  <si>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</si>
  <si>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</si>
  <si>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</si>
  <si>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</si>
  <si>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</si>
  <si>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</si>
  <si>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</si>
  <si>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</si>
  <si>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</si>
  <si>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</si>
  <si>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</si>
  <si>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</si>
  <si>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</si>
  <si>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</si>
  <si>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</si>
  <si>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</si>
  <si>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</si>
  <si>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</si>
  <si>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</si>
  <si>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</si>
  <si>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</si>
  <si>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</si>
  <si>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</si>
  <si>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</si>
  <si>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</si>
  <si>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</si>
  <si>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</si>
  <si>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</si>
  <si>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</si>
  <si>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</si>
  <si>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</si>
  <si>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</si>
  <si>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</si>
  <si>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</si>
  <si>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</si>
  <si>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</si>
  <si>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</si>
  <si>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</si>
  <si>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</si>
  <si>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</si>
  <si>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</si>
  <si>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</si>
  <si>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</si>
  <si>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</si>
  <si>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</si>
  <si>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</si>
  <si>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</si>
  <si>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</si>
  <si>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</si>
  <si>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</si>
  <si>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</si>
  <si>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</si>
  <si>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</si>
  <si>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</si>
  <si>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</si>
  <si>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</si>
  <si>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</si>
  <si>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</si>
  <si>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</si>
  <si>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</si>
  <si>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</si>
  <si>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</si>
  <si>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</si>
  <si>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</si>
  <si>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</si>
  <si>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</si>
  <si>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</si>
  <si>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</si>
  <si>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</si>
  <si>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</si>
  <si>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</si>
  <si>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</si>
  <si>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</si>
  <si>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</si>
  <si>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</si>
  <si>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</si>
  <si>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</si>
  <si>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</si>
  <si>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</si>
  <si>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</si>
  <si>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</si>
  <si>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</si>
  <si>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</si>
  <si>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</si>
  <si>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</si>
  <si>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</si>
  <si>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</si>
  <si>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</si>
  <si>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</si>
  <si>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</si>
  <si>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</si>
  <si>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</si>
  <si>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</si>
  <si>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</si>
  <si>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</si>
  <si>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</si>
  <si>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</si>
  <si>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</si>
  <si>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</si>
  <si>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</si>
  <si>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</si>
  <si>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</si>
  <si>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</si>
  <si>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</si>
  <si>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</si>
  <si>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</si>
  <si>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</si>
  <si>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</si>
  <si>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</si>
  <si>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</si>
  <si>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</si>
  <si>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</si>
  <si>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</si>
  <si>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</si>
  <si>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</si>
  <si>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</si>
  <si>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</si>
  <si>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</si>
  <si>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</si>
  <si>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</si>
  <si>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</si>
  <si>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</si>
  <si>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</si>
  <si>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</si>
  <si>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</si>
  <si>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</si>
  <si>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</si>
  <si>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</si>
  <si>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</si>
  <si>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</si>
  <si>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</si>
  <si>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</si>
  <si>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</si>
  <si>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</si>
  <si>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</si>
  <si>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</si>
  <si>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</si>
  <si>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</si>
  <si>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</si>
  <si>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</si>
  <si>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</si>
  <si>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</si>
  <si>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</si>
  <si>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</si>
  <si>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</si>
  <si>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</si>
  <si>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</si>
  <si>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</si>
  <si>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</si>
  <si>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</si>
  <si>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</si>
  <si>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</si>
  <si>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</si>
  <si>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</si>
  <si>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</si>
  <si>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</si>
  <si>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</si>
  <si>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</si>
  <si>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</si>
  <si>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</si>
  <si>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</si>
  <si>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</si>
  <si>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</si>
  <si>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</si>
  <si>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</si>
  <si>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</si>
  <si>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</si>
  <si>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</si>
  <si>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</si>
  <si>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</si>
  <si>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</si>
  <si>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</si>
  <si>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</si>
  <si>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</si>
  <si>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</si>
  <si>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</si>
  <si>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</si>
  <si>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</si>
  <si>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</si>
  <si>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</si>
  <si>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</si>
  <si>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</si>
  <si>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</si>
  <si>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</si>
  <si>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</si>
  <si>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</si>
  <si>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</si>
  <si>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</si>
  <si>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</si>
  <si>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</si>
  <si>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</si>
  <si>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</si>
  <si>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</si>
  <si>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</si>
  <si>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</si>
  <si>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</si>
  <si>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</si>
  <si>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</si>
  <si>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</si>
  <si>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</si>
  <si>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</si>
  <si>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</si>
  <si>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</si>
  <si>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</si>
  <si>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</si>
  <si>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</si>
  <si>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</si>
  <si>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</si>
  <si>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</si>
  <si>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</si>
  <si>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</si>
  <si>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</si>
  <si>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</si>
  <si>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</si>
  <si>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</si>
  <si>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</si>
  <si>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</si>
  <si>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</si>
  <si>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</si>
  <si>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</si>
  <si>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</si>
  <si>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</si>
  <si>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</si>
  <si>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</si>
  <si>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</si>
  <si>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</si>
  <si>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</si>
  <si>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</si>
  <si>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</si>
  <si>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</si>
  <si>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</si>
  <si>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</si>
  <si>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</si>
  <si>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</si>
  <si>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</si>
  <si>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</si>
  <si>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</si>
  <si>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</si>
  <si>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</si>
  <si>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</si>
  <si>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</si>
  <si>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</si>
  <si>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</si>
  <si>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</si>
  <si>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</si>
  <si>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</si>
  <si>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</si>
  <si>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</si>
  <si>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</si>
  <si>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</si>
  <si>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</si>
  <si>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</si>
  <si>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</si>
  <si>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</si>
  <si>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</si>
  <si>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</si>
  <si>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</si>
  <si>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</si>
  <si>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</si>
  <si>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</si>
  <si>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</si>
  <si>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</si>
  <si>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</si>
  <si>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</si>
  <si>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</si>
  <si>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</si>
  <si>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</si>
  <si>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</si>
  <si>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</si>
  <si>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</si>
  <si>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</si>
  <si>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</si>
  <si>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</si>
  <si>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</si>
  <si>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</si>
  <si>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</si>
  <si>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</si>
  <si>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</si>
  <si>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</si>
  <si>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</si>
  <si>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</si>
  <si>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</si>
  <si>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</si>
  <si>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</si>
  <si>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</si>
  <si>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</si>
  <si>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</si>
  <si>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</si>
  <si>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</si>
  <si>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</si>
  <si>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</si>
  <si>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</si>
  <si>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</si>
  <si>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</si>
  <si>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</si>
  <si>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</si>
  <si>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</si>
  <si>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</si>
  <si>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</si>
  <si>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</si>
  <si>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</si>
  <si>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</si>
  <si>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</si>
  <si>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</si>
  <si>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</si>
  <si>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</si>
  <si>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</si>
  <si>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</si>
  <si>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</si>
  <si>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</si>
  <si>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</si>
  <si>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</si>
  <si>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</si>
  <si>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</si>
  <si>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</si>
  <si>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</si>
  <si>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</si>
  <si>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</si>
  <si>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</si>
  <si>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</si>
  <si>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</si>
  <si>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</si>
  <si>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</si>
  <si>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</si>
  <si>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</si>
  <si>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</si>
  <si>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</si>
  <si>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</si>
  <si>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</si>
  <si>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</si>
  <si>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</si>
  <si>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</si>
  <si>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</si>
  <si>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</si>
  <si>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</si>
  <si>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</si>
  <si>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</si>
  <si>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</si>
  <si>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</si>
  <si>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</si>
  <si>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</si>
  <si>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</si>
  <si>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</si>
  <si>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</si>
  <si>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</si>
  <si>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</si>
  <si>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</si>
  <si>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</si>
  <si>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</si>
  <si>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</si>
  <si>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</si>
  <si>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</si>
  <si>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</si>
  <si>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</si>
  <si>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</si>
  <si>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</si>
  <si>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</si>
  <si>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</si>
  <si>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</si>
  <si>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</si>
  <si>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</si>
  <si>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</si>
  <si>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</si>
  <si>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</si>
  <si>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</si>
  <si>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</si>
  <si>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</si>
  <si>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</si>
  <si>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</si>
  <si>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</si>
  <si>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</si>
  <si>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</si>
  <si>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</si>
  <si>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</si>
  <si>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</si>
  <si>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</si>
  <si>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</si>
  <si>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</si>
  <si>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</si>
  <si>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</si>
  <si>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</si>
  <si>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</si>
  <si>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</si>
  <si>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</si>
  <si>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</si>
  <si>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</si>
  <si>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</si>
  <si>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</si>
  <si>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</si>
  <si>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</si>
  <si>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</si>
  <si>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</si>
  <si>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</si>
  <si>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</si>
  <si>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</si>
  <si>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</si>
  <si>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</si>
  <si>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</si>
  <si>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</si>
  <si>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</si>
  <si>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</si>
  <si>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</si>
  <si>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</si>
  <si>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</si>
  <si>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</si>
  <si>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</si>
  <si>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</si>
  <si>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</si>
  <si>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</si>
  <si>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</si>
  <si>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</si>
  <si>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</si>
  <si>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</si>
  <si>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</si>
  <si>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</si>
  <si>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</si>
  <si>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</si>
  <si>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</si>
  <si>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</si>
  <si>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</si>
  <si>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</si>
  <si>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</si>
  <si>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</si>
  <si>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</si>
  <si>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</si>
  <si>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</si>
  <si>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</si>
  <si>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</si>
  <si>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</si>
  <si>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</si>
  <si>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</si>
  <si>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</si>
  <si>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</si>
  <si>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</si>
  <si>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</si>
  <si>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</si>
  <si>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</si>
  <si>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</si>
  <si>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</si>
  <si>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</si>
  <si>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</si>
  <si>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</si>
  <si>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</si>
  <si>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</si>
  <si>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</si>
  <si>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</si>
  <si>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</si>
  <si>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</si>
  <si>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</si>
  <si>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</si>
  <si>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</si>
  <si>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</si>
  <si>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</si>
  <si>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</si>
  <si>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</si>
  <si>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</si>
  <si>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</si>
  <si>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</si>
  <si>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</si>
  <si>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</si>
  <si>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</si>
  <si>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</si>
  <si>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</si>
  <si>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</si>
  <si>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</si>
  <si>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</si>
  <si>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</si>
  <si>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</si>
  <si>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</si>
  <si>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</si>
  <si>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</si>
  <si>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</si>
  <si>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</si>
  <si>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</si>
  <si>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</si>
  <si>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</si>
  <si>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</si>
  <si>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</si>
  <si>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</si>
  <si>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</si>
  <si>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</si>
  <si>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</si>
  <si>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</si>
  <si>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</si>
  <si>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</si>
  <si>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</si>
  <si>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</si>
  <si>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</si>
  <si>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</si>
  <si>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</si>
  <si>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</si>
  <si>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</si>
  <si>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</si>
  <si>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</si>
  <si>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</si>
  <si>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</si>
  <si>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</si>
  <si>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</si>
  <si>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</si>
  <si>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</si>
  <si>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</si>
  <si>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</si>
  <si>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</si>
  <si>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</si>
  <si>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</si>
  <si>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</si>
  <si>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</si>
  <si>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</si>
  <si>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</si>
  <si>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</si>
  <si>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</si>
  <si>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</si>
  <si>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</si>
  <si>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</si>
  <si>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</si>
  <si>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</si>
  <si>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</si>
  <si>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</si>
  <si>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</si>
  <si>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</si>
  <si>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</si>
  <si>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</si>
  <si>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</si>
  <si>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</si>
  <si>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</si>
  <si>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</si>
  <si>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</si>
  <si>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</si>
  <si>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</si>
  <si>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</si>
  <si>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</si>
  <si>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</si>
  <si>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</si>
  <si>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</si>
  <si>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</si>
  <si>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</si>
  <si>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</si>
  <si>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</si>
  <si>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</si>
  <si>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</si>
  <si>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</si>
  <si>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</si>
  <si>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</si>
  <si>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</si>
  <si>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</si>
  <si>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</si>
  <si>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</si>
  <si>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</si>
  <si>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</si>
  <si>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</si>
  <si>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</si>
  <si>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</si>
  <si>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</si>
  <si>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</si>
  <si>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</si>
  <si>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</si>
  <si>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</si>
  <si>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</si>
  <si>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</si>
  <si>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</si>
  <si>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</si>
  <si>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</si>
  <si>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</si>
  <si>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</si>
  <si>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</si>
  <si>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</si>
  <si>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</si>
  <si>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</si>
  <si>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</si>
  <si>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</si>
  <si>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</si>
  <si>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</si>
  <si>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</si>
  <si>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</si>
  <si>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</si>
  <si>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</si>
  <si>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</si>
  <si>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</si>
  <si>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</si>
  <si>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</si>
  <si>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</si>
  <si>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</si>
  <si>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</si>
  <si>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</si>
  <si>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</si>
  <si>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</si>
  <si>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</si>
  <si>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</si>
  <si>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</si>
  <si>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</si>
  <si>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</si>
  <si>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</si>
  <si>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</si>
  <si>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</si>
  <si>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</si>
  <si>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</si>
  <si>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</si>
  <si>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</si>
  <si>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</si>
  <si>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</si>
  <si>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</si>
  <si>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</si>
  <si>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</si>
  <si>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</si>
  <si>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</si>
  <si>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</si>
  <si>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</si>
  <si>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</si>
  <si>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</si>
  <si>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</si>
  <si>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</si>
  <si>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</si>
  <si>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</si>
  <si>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</si>
  <si>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</si>
  <si>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</si>
  <si>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</si>
  <si>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</si>
  <si>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</si>
  <si>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</si>
  <si>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</si>
  <si>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</si>
  <si>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</si>
  <si>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</si>
  <si>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</si>
  <si>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</si>
  <si>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</si>
  <si>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</si>
  <si>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</si>
  <si>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</si>
  <si>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</si>
  <si>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</si>
  <si>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</si>
  <si>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</si>
  <si>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</si>
  <si>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</si>
  <si>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</si>
  <si>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</si>
  <si>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</si>
  <si>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</si>
  <si>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</si>
  <si>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</si>
  <si>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</si>
  <si>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</si>
  <si>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</si>
  <si>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</si>
  <si>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</si>
  <si>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</si>
  <si>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</si>
  <si>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</si>
  <si>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</si>
  <si>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</si>
  <si>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</si>
  <si>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</si>
  <si>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</si>
  <si>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</si>
  <si>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</si>
  <si>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</si>
  <si>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</si>
  <si>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</si>
  <si>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</si>
  <si>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</si>
  <si>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</si>
  <si>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</si>
  <si>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</si>
  <si>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</si>
  <si>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</si>
  <si>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</si>
  <si>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</si>
  <si>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</si>
  <si>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</si>
  <si>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</si>
  <si>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</si>
  <si>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</si>
  <si>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</si>
  <si>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</si>
  <si>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</si>
  <si>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</si>
  <si>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</si>
  <si>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</si>
  <si>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</si>
  <si>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</si>
  <si>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</si>
  <si>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</si>
  <si>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</si>
  <si>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</si>
  <si>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</si>
  <si>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</si>
  <si>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</si>
  <si>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</si>
  <si>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</si>
  <si>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</si>
  <si>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</si>
  <si>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</si>
  <si>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</si>
  <si>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</si>
  <si>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</si>
  <si>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</si>
  <si>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</si>
  <si>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</si>
  <si>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</si>
  <si>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</si>
  <si>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</si>
  <si>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</si>
  <si>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</si>
  <si>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</si>
  <si>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</si>
  <si>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</si>
  <si>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</si>
  <si>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</si>
  <si>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</si>
  <si>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</si>
  <si>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</si>
  <si>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</si>
  <si>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</si>
  <si>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</si>
  <si>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</si>
  <si>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</si>
  <si>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</si>
  <si>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</si>
  <si>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</si>
  <si>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</si>
  <si>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</si>
  <si>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</si>
  <si>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</si>
  <si>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</si>
  <si>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</si>
  <si>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</si>
  <si>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</si>
  <si>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</si>
  <si>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</si>
  <si>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</si>
  <si>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</si>
  <si>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</si>
  <si>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</si>
  <si>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</si>
  <si>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</si>
  <si>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</si>
  <si>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</si>
  <si>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</si>
  <si>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</si>
  <si>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</si>
  <si>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</si>
  <si>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</si>
  <si>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</si>
  <si>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</si>
  <si>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</si>
  <si>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</si>
  <si>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</si>
  <si>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</si>
  <si>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</si>
  <si>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</si>
  <si>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</si>
  <si>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</si>
  <si>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</si>
  <si>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</si>
  <si>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</si>
  <si>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</si>
  <si>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</si>
  <si>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</si>
  <si>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</si>
  <si>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</si>
  <si>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</si>
  <si>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</si>
  <si>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</si>
  <si>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</si>
  <si>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</si>
  <si>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</si>
  <si>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</si>
  <si>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</si>
  <si>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</si>
  <si>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</si>
  <si>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</si>
  <si>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</si>
  <si>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</si>
  <si>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</si>
  <si>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</si>
  <si>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</si>
  <si>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</si>
  <si>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</si>
  <si>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</si>
  <si>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</si>
  <si>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</si>
  <si>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</si>
  <si>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</si>
  <si>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</si>
  <si>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</si>
  <si>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</si>
  <si>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</si>
  <si>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</si>
  <si>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</si>
  <si>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</si>
  <si>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</si>
  <si>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</si>
  <si>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</si>
  <si>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</si>
  <si>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</si>
  <si>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</si>
  <si>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</si>
  <si>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</si>
  <si>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</si>
  <si>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</si>
  <si>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</si>
  <si>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</si>
  <si>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</si>
  <si>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</si>
  <si>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</si>
  <si>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</si>
  <si>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</si>
  <si>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</si>
  <si>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</si>
  <si>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</si>
  <si>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</si>
  <si>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</si>
  <si>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</si>
  <si>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</si>
  <si>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</si>
  <si>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</si>
  <si>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</si>
  <si>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</si>
  <si>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</si>
  <si>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</si>
  <si>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</si>
  <si>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</si>
  <si>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</si>
  <si>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</si>
  <si>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</si>
  <si>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</si>
  <si>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</si>
  <si>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</si>
  <si>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</si>
  <si>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</si>
  <si>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</si>
  <si>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</si>
  <si>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</si>
  <si>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</si>
  <si>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</si>
  <si>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</si>
  <si>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</si>
  <si>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</si>
  <si>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</si>
  <si>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</si>
  <si>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</si>
  <si>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</si>
  <si>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</si>
  <si>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</si>
  <si>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</si>
  <si>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</si>
  <si>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</si>
  <si>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</si>
  <si>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</si>
  <si>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</si>
  <si>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</si>
  <si>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</si>
  <si>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</si>
  <si>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</si>
  <si>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</si>
  <si>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</si>
  <si>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</si>
  <si>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</si>
  <si>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</si>
  <si>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</si>
  <si>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</si>
  <si>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</si>
  <si>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</si>
  <si>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</si>
  <si>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</si>
  <si>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</si>
  <si>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</si>
  <si>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</si>
  <si>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</si>
  <si>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</si>
  <si>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</si>
  <si>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</si>
  <si>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</si>
  <si>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</si>
  <si>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</si>
  <si>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</si>
  <si>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</si>
  <si>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</si>
  <si>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</si>
  <si>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</si>
  <si>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</si>
  <si>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</si>
  <si>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</si>
  <si>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</si>
  <si>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</si>
  <si>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</si>
  <si>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</si>
  <si>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</si>
  <si>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</si>
  <si>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</si>
  <si>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</si>
  <si>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</si>
  <si>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</si>
  <si>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</si>
  <si>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</si>
  <si>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</si>
  <si>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</si>
  <si>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</si>
  <si>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</si>
  <si>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</si>
  <si>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</si>
  <si>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</si>
  <si>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</si>
  <si>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</si>
  <si>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</si>
  <si>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</si>
  <si>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</si>
  <si>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</si>
  <si>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</si>
  <si>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</si>
  <si>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</si>
  <si>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</si>
  <si>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</si>
  <si>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</si>
  <si>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</si>
  <si>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</si>
  <si>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</si>
  <si>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</si>
  <si>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</si>
  <si>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</si>
  <si>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</si>
  <si>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</si>
  <si>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</si>
  <si>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</si>
  <si>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</si>
  <si>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</si>
  <si>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</si>
  <si>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</si>
  <si>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</si>
  <si>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</si>
  <si>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</si>
  <si>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</si>
  <si>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</si>
  <si>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</si>
  <si>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</si>
  <si>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</si>
  <si>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</si>
  <si>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</si>
  <si>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</si>
  <si>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</si>
  <si>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</si>
  <si>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</si>
  <si>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</si>
  <si>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</si>
  <si>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</si>
  <si>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</si>
  <si>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</si>
  <si>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</si>
  <si>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</si>
  <si>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</si>
  <si>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</si>
  <si>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</si>
  <si>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</si>
  <si>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</si>
  <si>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</si>
  <si>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</si>
  <si>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</si>
  <si>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</si>
  <si>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</si>
  <si>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</si>
  <si>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</si>
  <si>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</si>
  <si>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</si>
  <si>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</si>
  <si>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</si>
  <si>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</si>
  <si>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</si>
  <si>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</si>
  <si>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</si>
  <si>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</si>
  <si>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</si>
  <si>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</si>
  <si>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</si>
  <si>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</si>
  <si>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</si>
  <si>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</si>
  <si>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</si>
  <si>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</si>
  <si>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</si>
  <si>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</si>
  <si>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</si>
  <si>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</si>
  <si>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</si>
  <si>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</si>
  <si>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</si>
  <si>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</si>
  <si>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</si>
  <si>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</si>
  <si>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</si>
  <si>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</si>
  <si>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</si>
  <si>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</si>
  <si>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</si>
  <si>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</si>
  <si>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</si>
  <si>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</si>
  <si>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</si>
  <si>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</si>
  <si>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</si>
  <si>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</si>
  <si>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</si>
  <si>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</si>
  <si>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</si>
  <si>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</si>
  <si>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</si>
  <si>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</si>
  <si>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</si>
  <si>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</si>
  <si>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</si>
  <si>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</si>
  <si>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</si>
  <si>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</si>
  <si>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</si>
  <si>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</si>
  <si>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</si>
  <si>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</si>
  <si>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</si>
  <si>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</si>
  <si>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</si>
  <si>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</si>
  <si>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</si>
  <si>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</si>
  <si>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</si>
  <si>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</si>
  <si>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</si>
  <si>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</si>
  <si>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</si>
  <si>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</si>
  <si>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</si>
  <si>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</si>
  <si>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</si>
  <si>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</si>
  <si>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</si>
  <si>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</si>
  <si>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</si>
  <si>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</si>
  <si>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</si>
  <si>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</si>
  <si>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</si>
  <si>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</si>
  <si>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</si>
  <si>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</si>
  <si>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</si>
  <si>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</si>
  <si>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</si>
  <si>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</si>
  <si>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</si>
  <si>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</si>
  <si>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</si>
  <si>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</si>
  <si>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</si>
  <si>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</si>
  <si>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</si>
  <si>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</si>
  <si>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</si>
  <si>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</si>
  <si>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</si>
  <si>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</si>
  <si>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</si>
  <si>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</si>
  <si>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</si>
  <si>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</si>
  <si>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</si>
  <si>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</si>
  <si>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</si>
  <si>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</si>
  <si>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</si>
  <si>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</si>
  <si>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</si>
  <si>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</si>
  <si>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</si>
  <si>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</si>
  <si>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</si>
  <si>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</si>
  <si>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</si>
  <si>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</si>
  <si>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</si>
  <si>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</si>
  <si>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</si>
  <si>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</si>
  <si>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</si>
  <si>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</si>
  <si>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</si>
  <si>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</si>
  <si>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</si>
  <si>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</si>
  <si>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</si>
  <si>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</si>
  <si>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</si>
  <si>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</si>
  <si>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</si>
  <si>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</si>
  <si>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</si>
  <si>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</si>
  <si>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</si>
  <si>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</si>
  <si>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</si>
  <si>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</si>
  <si>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</si>
  <si>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</si>
  <si>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</si>
  <si>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</si>
  <si>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</si>
  <si>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</si>
  <si>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</si>
  <si>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</si>
  <si>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</si>
  <si>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</si>
  <si>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</si>
  <si>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</si>
  <si>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</si>
  <si>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</si>
  <si>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</si>
  <si>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</si>
  <si>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</si>
  <si>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</si>
  <si>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</si>
  <si>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</si>
  <si>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</si>
  <si>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</si>
  <si>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</si>
  <si>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</si>
  <si>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</si>
  <si>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</si>
  <si>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</si>
  <si>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</si>
  <si>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</si>
  <si>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</si>
  <si>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</si>
  <si>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</si>
  <si>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</si>
  <si>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</si>
  <si>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</si>
  <si>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</si>
  <si>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</si>
  <si>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</si>
  <si>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</si>
  <si>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</si>
  <si>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</si>
  <si>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</si>
  <si>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</si>
  <si>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</si>
  <si>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</si>
  <si>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</si>
  <si>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</si>
  <si>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</si>
  <si>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</si>
  <si>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</si>
  <si>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</si>
  <si>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</si>
  <si>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</si>
  <si>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</si>
  <si>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</si>
  <si>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</si>
  <si>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</si>
  <si>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</si>
  <si>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</si>
  <si>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</si>
  <si>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</si>
  <si>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</si>
  <si>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</si>
  <si>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</si>
  <si>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</si>
  <si>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</si>
  <si>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</si>
  <si>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</si>
  <si>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</si>
  <si>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</si>
  <si>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</si>
  <si>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</si>
  <si>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</si>
  <si>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</si>
  <si>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</si>
  <si>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</si>
  <si>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</si>
  <si>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</si>
  <si>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</si>
  <si>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</si>
  <si>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</si>
  <si>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</si>
  <si>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</si>
  <si>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</si>
  <si>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</si>
  <si>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</si>
  <si>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</si>
  <si>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</si>
  <si>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</si>
  <si>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</si>
  <si>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</si>
  <si>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</si>
  <si>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</si>
  <si>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</si>
  <si>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</si>
  <si>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</si>
  <si>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</si>
  <si>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</si>
  <si>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</si>
  <si>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</si>
  <si>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</si>
  <si>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</si>
  <si>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</si>
  <si>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</si>
  <si>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</si>
  <si>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</si>
  <si>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</si>
  <si>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</si>
  <si>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</si>
  <si>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</si>
  <si>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</si>
  <si>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</si>
  <si>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</si>
  <si>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</si>
  <si>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</si>
  <si>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</si>
  <si>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</si>
  <si>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</si>
  <si>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</si>
  <si>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</si>
  <si>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</si>
  <si>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</si>
  <si>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</si>
  <si>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</si>
  <si>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</si>
  <si>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</si>
  <si>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</si>
  <si>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</si>
  <si>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</si>
  <si>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</si>
  <si>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</si>
  <si>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</si>
  <si>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</si>
  <si>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</si>
  <si>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</si>
  <si>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</si>
  <si>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</si>
  <si>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</si>
  <si>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</si>
  <si>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</si>
  <si>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</si>
  <si>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</si>
  <si>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</si>
  <si>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</si>
  <si>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</si>
  <si>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</si>
  <si>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</si>
  <si>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</si>
  <si>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</si>
  <si>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</si>
  <si>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</si>
  <si>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</si>
  <si>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</si>
  <si>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</si>
  <si>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</si>
  <si>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</si>
  <si>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</si>
  <si>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</si>
  <si>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</si>
  <si>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</si>
  <si>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</si>
  <si>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</si>
  <si>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</si>
  <si>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</si>
  <si>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</si>
  <si>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</si>
  <si>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</si>
  <si>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</si>
  <si>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</si>
  <si>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</si>
  <si>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</si>
  <si>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</si>
  <si>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</si>
  <si>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</si>
  <si>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</si>
  <si>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</si>
  <si>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</si>
  <si>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</si>
  <si>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</si>
  <si>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</si>
  <si>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</si>
  <si>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</si>
  <si>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</si>
  <si>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</si>
  <si>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</si>
  <si>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</si>
  <si>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</si>
  <si>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</si>
  <si>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</si>
  <si>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</si>
  <si>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</si>
  <si>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</si>
  <si>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</si>
  <si>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</si>
  <si>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</si>
  <si>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</si>
  <si>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</si>
  <si>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</si>
  <si>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</si>
  <si>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</si>
  <si>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</si>
  <si>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</si>
  <si>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</si>
  <si>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</si>
  <si>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</si>
  <si>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</si>
  <si>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</si>
  <si>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</si>
  <si>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</si>
  <si>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</si>
  <si>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</si>
  <si>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</si>
  <si>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</si>
  <si>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</si>
  <si>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</si>
  <si>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</si>
  <si>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</si>
  <si>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</si>
  <si>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</si>
  <si>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</si>
  <si>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</si>
  <si>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</si>
  <si>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</si>
  <si>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</si>
  <si>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</si>
  <si>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</si>
  <si>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</si>
  <si>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</si>
  <si>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</si>
  <si>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</si>
  <si>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</si>
  <si>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</si>
  <si>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</si>
  <si>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</si>
  <si>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</si>
  <si>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</si>
  <si>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</si>
  <si>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</si>
  <si>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</si>
  <si>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</si>
  <si>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</si>
  <si>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</si>
  <si>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</si>
  <si>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</si>
  <si>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</si>
  <si>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</si>
  <si>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</si>
  <si>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</si>
  <si>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</si>
  <si>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</si>
  <si>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</si>
  <si>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</si>
  <si>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</si>
  <si>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</si>
  <si>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</si>
  <si>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</si>
  <si>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</si>
  <si>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</si>
  <si>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</si>
  <si>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</si>
  <si>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</si>
  <si>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</si>
  <si>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</si>
  <si>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</si>
  <si>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</si>
  <si>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</si>
  <si>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</si>
  <si>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</si>
  <si>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</si>
  <si>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</si>
  <si>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</si>
  <si>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</si>
  <si>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</si>
  <si>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</si>
  <si>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</si>
  <si>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</si>
  <si>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</si>
  <si>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</si>
  <si>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</si>
  <si>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</si>
  <si>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</si>
  <si>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</si>
  <si>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</si>
  <si>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</si>
  <si>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</si>
  <si>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</si>
  <si>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</si>
  <si>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</si>
  <si>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</si>
  <si>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</si>
  <si>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</si>
  <si>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</si>
  <si>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</si>
  <si>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</si>
  <si>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</si>
  <si>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</si>
  <si>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</si>
  <si>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</si>
  <si>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</si>
  <si>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</si>
  <si>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</si>
  <si>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</si>
  <si>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</si>
  <si>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</si>
  <si>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</si>
  <si>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</si>
  <si>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</si>
  <si>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</si>
  <si>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</si>
  <si>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</si>
  <si>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</si>
  <si>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</si>
  <si>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</si>
  <si>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</si>
  <si>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</si>
  <si>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</si>
  <si>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</si>
  <si>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</si>
  <si>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</si>
  <si>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</si>
  <si>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</si>
  <si>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</si>
  <si>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</si>
  <si>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</si>
  <si>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</si>
  <si>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</si>
  <si>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</si>
  <si>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</si>
  <si>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</si>
  <si>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</si>
  <si>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</si>
  <si>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</si>
  <si>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</si>
  <si>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</si>
  <si>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</si>
  <si>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</si>
  <si>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</si>
  <si>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</si>
  <si>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</si>
  <si>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</si>
  <si>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</si>
  <si>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</si>
  <si>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</si>
  <si>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</si>
  <si>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</si>
  <si>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</si>
  <si>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</si>
  <si>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</si>
  <si>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</si>
  <si>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</si>
  <si>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</si>
  <si>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</si>
  <si>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</si>
  <si>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</si>
  <si>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</si>
  <si>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</si>
  <si>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</si>
  <si>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</si>
  <si>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</si>
  <si>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</si>
  <si>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</si>
  <si>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</si>
  <si>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</si>
  <si>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</si>
  <si>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</si>
  <si>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</si>
  <si>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</si>
  <si>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</si>
  <si>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</si>
  <si>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</si>
  <si>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</si>
  <si>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</si>
  <si>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</si>
  <si>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</si>
  <si>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</si>
  <si>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</si>
  <si>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</si>
  <si>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</si>
  <si>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</si>
  <si>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</si>
  <si>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</si>
  <si>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</si>
  <si>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</si>
  <si>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</si>
  <si>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</si>
  <si>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</si>
  <si>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</si>
  <si>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</si>
  <si>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</si>
  <si>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</si>
  <si>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</si>
  <si>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</si>
  <si>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</si>
  <si>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</si>
  <si>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</si>
  <si>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</si>
  <si>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</si>
  <si>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</si>
  <si>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</si>
  <si>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</si>
  <si>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</si>
  <si>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</si>
  <si>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</si>
  <si>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</si>
  <si>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</si>
  <si>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</si>
  <si>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</si>
  <si>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</si>
  <si>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</si>
  <si>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</si>
  <si>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</si>
  <si>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</si>
  <si>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</si>
  <si>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</si>
  <si>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</si>
  <si>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</si>
  <si>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</si>
  <si>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</si>
  <si>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</si>
  <si>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</si>
  <si>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</si>
  <si>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</si>
  <si>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</si>
  <si>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</si>
  <si>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</si>
  <si>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</si>
  <si>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</si>
  <si>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</si>
  <si>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</si>
  <si>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</si>
  <si>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</si>
  <si>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</si>
  <si>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</si>
  <si>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</si>
  <si>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</si>
  <si>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</si>
  <si>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</si>
  <si>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</si>
  <si>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</si>
  <si>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</si>
  <si>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</si>
  <si>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</si>
  <si>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</si>
  <si>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</si>
  <si>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</si>
  <si>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</si>
  <si>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</si>
  <si>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</si>
  <si>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</si>
  <si>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</si>
  <si>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</si>
  <si>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</si>
  <si>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</si>
  <si>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</si>
  <si>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</si>
  <si>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</si>
  <si>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</si>
  <si>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</si>
  <si>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</si>
  <si>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</si>
  <si>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</si>
  <si>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</si>
  <si>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</si>
  <si>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</si>
  <si>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</si>
  <si>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</si>
  <si>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</si>
  <si>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</si>
  <si>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</si>
  <si>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</si>
  <si>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</si>
  <si>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</si>
  <si>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</si>
  <si>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</si>
  <si>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</si>
  <si>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</si>
  <si>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</si>
  <si>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</si>
  <si>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</si>
  <si>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</si>
  <si>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</si>
  <si>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</si>
  <si>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</si>
  <si>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</si>
  <si>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</si>
  <si>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</si>
  <si>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</si>
  <si>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</si>
  <si>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</si>
  <si>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</si>
  <si>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</si>
  <si>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</si>
  <si>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</si>
  <si>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</si>
  <si>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</si>
  <si>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</si>
  <si>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</si>
  <si>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</si>
  <si>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</si>
  <si>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</si>
  <si>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</si>
  <si>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</si>
  <si>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</si>
  <si>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</si>
  <si>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</si>
  <si>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</si>
  <si>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</si>
  <si>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</si>
  <si>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</si>
  <si>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</si>
  <si>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</si>
  <si>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</si>
  <si>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</si>
  <si>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</si>
  <si>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</si>
  <si>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</si>
  <si>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</si>
  <si>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</si>
  <si>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</si>
  <si>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</si>
  <si>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</si>
  <si>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</si>
  <si>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</si>
  <si>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</si>
  <si>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</si>
  <si>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</si>
  <si>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</si>
  <si>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</si>
  <si>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</si>
  <si>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</si>
  <si>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</si>
  <si>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</si>
  <si>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</si>
  <si>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</si>
  <si>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</si>
  <si>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</si>
  <si>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</si>
  <si>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</si>
  <si>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</si>
  <si>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</si>
  <si>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</si>
  <si>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</si>
  <si>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</si>
  <si>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</si>
  <si>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</si>
  <si>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</si>
  <si>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</si>
  <si>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</si>
  <si>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</si>
  <si>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</si>
  <si>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</si>
  <si>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</si>
  <si>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</si>
  <si>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</si>
  <si>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</si>
  <si>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</si>
  <si>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</si>
  <si>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</si>
  <si>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</si>
  <si>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</si>
  <si>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</si>
  <si>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</si>
  <si>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</si>
  <si>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</si>
  <si>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</si>
  <si>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</si>
  <si>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</si>
  <si>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</si>
  <si>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</si>
  <si>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</si>
  <si>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</si>
  <si>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</si>
  <si>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</si>
  <si>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</si>
  <si>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</si>
  <si>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</si>
  <si>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</si>
  <si>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</si>
  <si>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</si>
  <si>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</si>
  <si>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</si>
  <si>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</si>
  <si>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</si>
  <si>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</si>
  <si>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</si>
  <si>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</si>
  <si>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</si>
  <si>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</si>
  <si>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</si>
  <si>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</si>
  <si>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</si>
  <si>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</si>
  <si>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</si>
  <si>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</si>
  <si>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</si>
  <si>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</si>
  <si>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</si>
  <si>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</si>
  <si>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</si>
  <si>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</si>
  <si>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</si>
  <si>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</si>
  <si>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</si>
  <si>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</si>
  <si>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</si>
  <si>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</si>
  <si>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</si>
  <si>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</si>
  <si>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</si>
  <si>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</si>
  <si>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</si>
  <si>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</si>
  <si>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</si>
  <si>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</si>
  <si>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</si>
  <si>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</si>
  <si>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</si>
  <si>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</si>
  <si>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</si>
  <si>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</si>
  <si>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</si>
  <si>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</si>
  <si>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</si>
  <si>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</si>
  <si>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</si>
  <si>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</si>
  <si>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</si>
  <si>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</si>
  <si>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</si>
  <si>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</si>
  <si>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</si>
  <si>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</si>
  <si>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</si>
  <si>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</si>
  <si>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</si>
  <si>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</si>
  <si>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</si>
  <si>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</si>
  <si>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</si>
  <si>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</si>
  <si>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</si>
  <si>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</si>
  <si>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</si>
  <si>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</si>
  <si>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</si>
  <si>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</si>
  <si>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</si>
  <si>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</si>
  <si>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</si>
  <si>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</si>
  <si>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</si>
  <si>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</si>
  <si>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</si>
  <si>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</si>
  <si>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</si>
  <si>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</si>
  <si>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</si>
  <si>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</si>
  <si>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</si>
  <si>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</si>
  <si>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</si>
  <si>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</si>
  <si>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</si>
  <si>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</si>
  <si>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</si>
  <si>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</si>
  <si>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</si>
  <si>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</si>
  <si>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</si>
  <si>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</si>
  <si>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</si>
  <si>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</si>
  <si>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</si>
  <si>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</si>
  <si>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</si>
  <si>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</si>
  <si>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</si>
  <si>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</si>
  <si>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</si>
  <si>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</si>
  <si>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</si>
  <si>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</si>
  <si>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</si>
  <si>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</si>
  <si>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</si>
  <si>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</si>
  <si>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</si>
  <si>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</si>
  <si>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</si>
  <si>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</si>
  <si>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</si>
  <si>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</si>
  <si>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</si>
  <si>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</si>
  <si>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</si>
  <si>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</si>
  <si>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</si>
  <si>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</si>
  <si>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</si>
  <si>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</si>
  <si>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</si>
  <si>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</si>
  <si>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</si>
  <si>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</si>
  <si>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</si>
  <si>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</si>
  <si>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</si>
  <si>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</si>
  <si>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</si>
  <si>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</si>
  <si>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</si>
  <si>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</si>
  <si>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</si>
  <si>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</si>
  <si>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</si>
  <si>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</si>
  <si>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</si>
  <si>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</si>
  <si>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</si>
  <si>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</si>
  <si>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</si>
  <si>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</si>
  <si>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</si>
  <si>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</si>
  <si>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</si>
  <si>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</si>
  <si>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</si>
  <si>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</si>
  <si>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</si>
  <si>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</si>
  <si>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</si>
  <si>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</si>
  <si>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</si>
  <si>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</si>
  <si>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</si>
  <si>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</si>
  <si>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</si>
  <si>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</si>
  <si>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</si>
  <si>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</si>
  <si>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</si>
  <si>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</si>
  <si>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</si>
  <si>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</si>
  <si>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</si>
  <si>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</si>
  <si>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</si>
  <si>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</si>
  <si>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</si>
  <si>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</si>
  <si>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</si>
  <si>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</si>
  <si>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</si>
  <si>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</si>
  <si>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</si>
  <si>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</si>
  <si>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</si>
  <si>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</si>
  <si>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</si>
  <si>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</si>
  <si>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</si>
  <si>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</si>
  <si>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</si>
  <si>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</si>
  <si>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</si>
  <si>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</si>
  <si>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</si>
  <si>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</si>
  <si>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</si>
  <si>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</si>
  <si>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</si>
  <si>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</si>
  <si>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</si>
  <si>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</si>
  <si>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</si>
  <si>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</si>
  <si>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</si>
  <si>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</si>
  <si>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</si>
  <si>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</si>
  <si>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</si>
  <si>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</si>
  <si>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</si>
  <si>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</si>
  <si>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</si>
  <si>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</si>
  <si>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</si>
  <si>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</si>
  <si>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</si>
  <si>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</si>
  <si>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</si>
  <si>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</si>
  <si>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</si>
  <si>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</si>
  <si>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</si>
  <si>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</si>
  <si>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</si>
  <si>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</si>
  <si>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</si>
  <si>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</si>
  <si>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</si>
  <si>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</si>
  <si>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</si>
  <si>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</si>
  <si>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</si>
  <si>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</si>
  <si>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</si>
  <si>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</si>
  <si>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</si>
  <si>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</si>
  <si>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</si>
  <si>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</si>
  <si>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</si>
  <si>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</si>
  <si>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</si>
  <si>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</si>
  <si>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</si>
  <si>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</si>
  <si>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</si>
  <si>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</si>
  <si>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</si>
  <si>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</si>
  <si>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</si>
  <si>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</si>
  <si>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</si>
  <si>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</si>
  <si>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</si>
  <si>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</si>
  <si>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</si>
  <si>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</si>
  <si>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</si>
  <si>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</si>
  <si>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</si>
  <si>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</si>
  <si>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</si>
  <si>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</si>
  <si>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</si>
  <si>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</si>
  <si>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</si>
  <si>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</si>
  <si>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</si>
  <si>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</si>
  <si>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</si>
  <si>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</si>
  <si>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</si>
  <si>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</si>
  <si>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</si>
  <si>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</si>
  <si>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</si>
  <si>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</si>
  <si>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</si>
  <si>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</si>
  <si>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</si>
  <si>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</si>
  <si>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</si>
  <si>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</si>
  <si>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</si>
  <si>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</si>
  <si>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</si>
  <si>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</si>
  <si>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</si>
  <si>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</si>
  <si>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</si>
  <si>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</si>
  <si>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</si>
  <si>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</si>
  <si>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</si>
  <si>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</si>
  <si>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</si>
  <si>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</si>
  <si>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</si>
  <si>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</si>
  <si>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</si>
  <si>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</si>
  <si>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</si>
  <si>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</si>
  <si>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</si>
  <si>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</si>
  <si>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</si>
  <si>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</si>
  <si>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</si>
  <si>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</si>
  <si>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</si>
  <si>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</si>
  <si>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</si>
  <si>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</si>
  <si>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</si>
  <si>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</si>
  <si>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</si>
  <si>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</si>
  <si>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</si>
  <si>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</si>
  <si>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</si>
  <si>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</si>
  <si>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</si>
  <si>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</si>
  <si>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</si>
  <si>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</si>
  <si>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</si>
  <si>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</si>
  <si>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</si>
  <si>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</si>
  <si>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</si>
  <si>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</si>
  <si>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</si>
  <si>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</si>
  <si>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</si>
  <si>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</si>
  <si>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</si>
  <si>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</si>
  <si>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</si>
  <si>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</si>
  <si>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</si>
  <si>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</si>
  <si>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</si>
  <si>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</si>
  <si>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</si>
  <si>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</si>
  <si>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</si>
  <si>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</si>
  <si>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</si>
  <si>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</si>
  <si>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</si>
  <si>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</si>
  <si>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</si>
  <si>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</si>
  <si>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</si>
  <si>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</si>
  <si>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</si>
  <si>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</si>
  <si>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</si>
  <si>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</si>
  <si>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</si>
  <si>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</si>
  <si>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</si>
  <si>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</si>
  <si>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</si>
  <si>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</si>
  <si>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</si>
  <si>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</si>
  <si>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</si>
  <si>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</si>
  <si>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</si>
  <si>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</si>
  <si>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</si>
  <si>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</si>
  <si>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</si>
  <si>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</si>
  <si>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</si>
  <si>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</si>
  <si>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</si>
  <si>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</si>
  <si>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</si>
  <si>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</si>
  <si>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</si>
  <si>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</si>
  <si>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</si>
  <si>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</si>
  <si>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</si>
  <si>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</si>
  <si>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</si>
  <si>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</si>
  <si>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</si>
  <si>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</si>
  <si>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</si>
  <si>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</si>
  <si>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</si>
  <si>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</si>
  <si>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</si>
  <si>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</si>
  <si>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</si>
  <si>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</si>
  <si>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</si>
  <si>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</si>
  <si>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</si>
  <si>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</si>
  <si>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</si>
  <si>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</si>
  <si>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</si>
  <si>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</si>
  <si>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</si>
  <si>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</si>
  <si>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</si>
  <si>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</si>
  <si>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</si>
  <si>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</si>
  <si>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</si>
  <si>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</si>
  <si>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</si>
  <si>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</si>
  <si>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</si>
  <si>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</si>
  <si>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</si>
  <si>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</si>
  <si>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</si>
  <si>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</si>
  <si>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</si>
  <si>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</si>
  <si>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</si>
  <si>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</si>
  <si>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</si>
  <si>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</si>
  <si>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</si>
  <si>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</si>
  <si>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</si>
  <si>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</si>
  <si>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</si>
  <si>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</si>
  <si>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</si>
  <si>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</si>
  <si>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</si>
  <si>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</si>
  <si>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</si>
  <si>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</si>
  <si>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</si>
  <si>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</si>
  <si>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</si>
  <si>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</si>
  <si>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</si>
  <si>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</si>
  <si>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</si>
  <si>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</si>
  <si>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</si>
  <si>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</si>
  <si>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</si>
  <si>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</si>
  <si>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</si>
  <si>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</si>
  <si>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</si>
  <si>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</si>
  <si>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</si>
  <si>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</si>
  <si>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</si>
  <si>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</si>
  <si>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</si>
  <si>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</si>
  <si>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</si>
  <si>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</si>
  <si>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</si>
  <si>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</si>
  <si>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</si>
  <si>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</si>
  <si>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</si>
  <si>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</si>
  <si>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</si>
  <si>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</si>
  <si>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</si>
  <si>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</si>
  <si>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</si>
  <si>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</si>
  <si>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</si>
  <si>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</si>
  <si>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</si>
  <si>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</si>
  <si>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</si>
  <si>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</si>
  <si>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</si>
  <si>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</si>
  <si>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</si>
  <si>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</si>
  <si>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</si>
  <si>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</si>
  <si>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</si>
  <si>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</si>
  <si>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</si>
  <si>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</si>
  <si>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</si>
  <si>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</si>
  <si>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</si>
  <si>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</si>
  <si>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</si>
  <si>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</si>
  <si>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</si>
  <si>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</si>
  <si>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</si>
  <si>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</si>
  <si>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</si>
  <si>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</si>
  <si>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</si>
  <si>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</si>
  <si>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</si>
  <si>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</si>
  <si>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</si>
  <si>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</si>
  <si>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</si>
  <si>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</si>
  <si>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</si>
  <si>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</si>
  <si>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</si>
  <si>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</si>
  <si>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</si>
  <si>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</si>
  <si>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</si>
  <si>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</si>
  <si>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</si>
  <si>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</si>
  <si>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</si>
  <si>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</si>
  <si>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</si>
  <si>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</si>
  <si>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</si>
  <si>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</si>
  <si>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</si>
  <si>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</si>
  <si>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</si>
  <si>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</si>
  <si>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</si>
  <si>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</si>
  <si>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</si>
  <si>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</si>
  <si>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</si>
  <si>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</si>
  <si>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</si>
  <si>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</si>
  <si>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</si>
  <si>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</si>
  <si>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</si>
  <si>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</si>
  <si>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</si>
  <si>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</si>
  <si>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</si>
  <si>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</si>
  <si>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</si>
  <si>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</si>
  <si>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</si>
  <si>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</si>
  <si>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</si>
  <si>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</si>
  <si>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</si>
  <si>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</si>
  <si>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</si>
  <si>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</si>
  <si>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</si>
  <si>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</si>
  <si>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</si>
  <si>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</si>
  <si>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</si>
  <si>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</si>
  <si>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</si>
  <si>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</si>
  <si>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</si>
  <si>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</si>
  <si>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</si>
  <si>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</si>
  <si>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</si>
  <si>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</si>
  <si>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</si>
  <si>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</si>
  <si>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</si>
  <si>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</si>
  <si>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</si>
  <si>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</si>
  <si>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</si>
  <si>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</si>
  <si>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</si>
  <si>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</si>
  <si>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</si>
  <si>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</si>
  <si>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</si>
  <si>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</si>
  <si>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</si>
  <si>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</si>
  <si>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</si>
  <si>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</si>
  <si>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</si>
  <si>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</si>
  <si>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</si>
  <si>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</si>
  <si>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</si>
  <si>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</si>
  <si>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</si>
  <si>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</si>
  <si>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</si>
  <si>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</si>
  <si>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</si>
  <si>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</si>
  <si>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</si>
  <si>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</si>
  <si>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</si>
  <si>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</si>
  <si>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</si>
  <si>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</si>
  <si>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</si>
  <si>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</si>
  <si>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</si>
  <si>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</si>
  <si>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</si>
  <si>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</si>
  <si>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</si>
  <si>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</si>
  <si>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</si>
  <si>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</si>
  <si>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</si>
  <si>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</si>
  <si>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</si>
  <si>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</si>
  <si>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</si>
  <si>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</si>
  <si>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</si>
  <si>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</si>
  <si>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</si>
  <si>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</si>
  <si>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</si>
  <si>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</si>
  <si>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</si>
  <si>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</si>
  <si>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</si>
  <si>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</si>
  <si>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</si>
  <si>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</si>
  <si>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</si>
  <si>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</si>
  <si>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</si>
  <si>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</si>
  <si>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</si>
  <si>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</si>
  <si>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</si>
  <si>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</si>
  <si>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</si>
  <si>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</si>
  <si>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</si>
  <si>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</si>
  <si>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</si>
  <si>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</si>
  <si>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</si>
  <si>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</si>
  <si>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</si>
  <si>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</si>
  <si>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</si>
  <si>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</si>
  <si>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</si>
  <si>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</si>
  <si>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</si>
  <si>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</si>
  <si>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</si>
  <si>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</si>
  <si>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</si>
  <si>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</si>
  <si>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</si>
  <si>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</si>
  <si>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</si>
  <si>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</si>
  <si>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</si>
  <si>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</si>
  <si>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</si>
  <si>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</si>
  <si>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</si>
  <si>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</si>
  <si>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</si>
  <si>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</si>
  <si>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</si>
  <si>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</si>
  <si>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</si>
  <si>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</si>
  <si>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</si>
  <si>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</si>
  <si>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</si>
  <si>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</si>
  <si>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</si>
  <si>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</si>
  <si>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</si>
  <si>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</si>
  <si>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</si>
  <si>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</si>
  <si>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</si>
  <si>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</si>
  <si>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</si>
  <si>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</si>
  <si>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</si>
  <si>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</si>
  <si>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</si>
  <si>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</si>
  <si>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</si>
  <si>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</si>
  <si>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</si>
  <si>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</si>
  <si>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</si>
  <si>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</si>
  <si>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</si>
  <si>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</si>
  <si>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</si>
  <si>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</si>
  <si>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</si>
  <si>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</si>
  <si>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</si>
  <si>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</si>
  <si>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</si>
  <si>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</si>
  <si>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</si>
  <si>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</si>
  <si>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</si>
  <si>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</si>
  <si>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</si>
  <si>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</si>
  <si>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</si>
  <si>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</si>
  <si>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</si>
  <si>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</si>
  <si>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</si>
  <si>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</si>
  <si>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</si>
  <si>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</si>
  <si>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</si>
  <si>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</si>
  <si>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</si>
  <si>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</si>
  <si>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</si>
  <si>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</si>
  <si>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</si>
  <si>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</si>
  <si>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</si>
  <si>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</si>
  <si>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</si>
  <si>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</si>
  <si>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</si>
  <si>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</si>
  <si>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</si>
  <si>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</si>
  <si>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</si>
  <si>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</si>
  <si>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</si>
  <si>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</si>
  <si>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</si>
  <si>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</si>
  <si>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</si>
  <si>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</si>
  <si>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</si>
  <si>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</si>
  <si>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</si>
  <si>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</si>
  <si>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</si>
  <si>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</si>
  <si>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</si>
  <si>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</si>
  <si>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</si>
  <si>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</si>
  <si>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</si>
  <si>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</si>
  <si>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</si>
  <si>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</si>
  <si>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</si>
  <si>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</si>
  <si>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</si>
  <si>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</si>
  <si>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</si>
  <si>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</si>
  <si>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</si>
  <si>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</si>
  <si>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</si>
  <si>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</si>
  <si>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</si>
  <si>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</si>
  <si>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</si>
  <si>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</si>
  <si>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</si>
  <si>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</si>
  <si>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</si>
  <si>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</si>
  <si>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</si>
  <si>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</si>
  <si>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</si>
  <si>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</si>
  <si>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</si>
  <si>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</si>
  <si>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</si>
  <si>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</si>
  <si>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</si>
  <si>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</si>
  <si>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</si>
  <si>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</si>
  <si>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</si>
  <si>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</si>
  <si>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</si>
  <si>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</si>
  <si>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</si>
  <si>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</si>
  <si>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</si>
  <si>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</si>
  <si>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</si>
  <si>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</si>
  <si>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</si>
  <si>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</si>
  <si>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</si>
  <si>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</si>
  <si>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</si>
  <si>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</si>
  <si>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</si>
  <si>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</si>
  <si>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</si>
  <si>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</si>
  <si>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</si>
  <si>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</si>
  <si>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</si>
  <si>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</si>
  <si>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</si>
  <si>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</si>
  <si>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</si>
  <si>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</si>
  <si>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</si>
  <si>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</si>
  <si>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</si>
  <si>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</si>
  <si>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</si>
  <si>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</si>
  <si>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</si>
  <si>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</si>
  <si>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</si>
  <si>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</si>
  <si>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</si>
  <si>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</si>
  <si>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</si>
  <si>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</si>
  <si>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</si>
  <si>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</si>
  <si>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</si>
  <si>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</si>
  <si>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</si>
  <si>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</si>
  <si>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</si>
  <si>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</si>
  <si>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</si>
  <si>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</si>
  <si>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</si>
  <si>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</si>
  <si>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</si>
  <si>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</si>
  <si>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</si>
  <si>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</si>
  <si>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</si>
  <si>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</si>
  <si>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</si>
  <si>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</si>
  <si>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</si>
  <si>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</si>
  <si>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</si>
  <si>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</si>
  <si>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</si>
  <si>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</si>
  <si>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</si>
  <si>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</si>
  <si>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</si>
  <si>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</si>
  <si>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</si>
  <si>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</si>
  <si>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</si>
  <si>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</si>
  <si>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</si>
  <si>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</si>
  <si>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</si>
  <si>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</si>
  <si>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</si>
  <si>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</si>
  <si>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</si>
  <si>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</si>
  <si>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</si>
  <si>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</si>
  <si>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</si>
  <si>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</si>
  <si>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</si>
  <si>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</si>
  <si>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</si>
  <si>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</si>
  <si>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</si>
  <si>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</si>
  <si>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</si>
  <si>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</si>
  <si>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</si>
  <si>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</si>
  <si>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</si>
  <si>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</si>
  <si>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</si>
  <si>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</si>
  <si>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</si>
  <si>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</si>
  <si>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</si>
  <si>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</si>
  <si>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</si>
  <si>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</si>
  <si>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</si>
  <si>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</si>
  <si>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</si>
  <si>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</si>
  <si>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</si>
  <si>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</si>
  <si>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</si>
  <si>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</si>
  <si>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</si>
  <si>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</si>
  <si>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</si>
  <si>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</si>
  <si>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</si>
  <si>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</si>
  <si>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</si>
  <si>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</si>
  <si>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</si>
  <si>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</si>
  <si>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</si>
  <si>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</si>
  <si>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</si>
  <si>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</si>
  <si>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</si>
  <si>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</si>
  <si>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</si>
  <si>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</si>
  <si>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</si>
  <si>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</si>
  <si>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</si>
  <si>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</si>
  <si>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</si>
  <si>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</si>
  <si>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</si>
  <si>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</si>
  <si>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</si>
  <si>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</si>
  <si>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</si>
  <si>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</si>
  <si>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</si>
  <si>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</si>
  <si>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</si>
  <si>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</si>
  <si>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</si>
  <si>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</si>
  <si>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</si>
  <si>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</si>
  <si>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</si>
  <si>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</si>
  <si>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</si>
  <si>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</si>
  <si>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</si>
  <si>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</si>
  <si>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</si>
  <si>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</si>
  <si>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</si>
  <si>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</si>
  <si>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</si>
  <si>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</si>
  <si>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</si>
  <si>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</si>
  <si>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</si>
  <si>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</si>
  <si>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</si>
  <si>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</si>
  <si>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</si>
  <si>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</si>
  <si>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</si>
  <si>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</si>
  <si>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</si>
  <si>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</si>
  <si>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</si>
  <si>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</si>
  <si>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</si>
  <si>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</si>
  <si>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</si>
  <si>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</si>
  <si>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</si>
  <si>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</si>
  <si>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</si>
  <si>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</si>
  <si>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</si>
  <si>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</si>
  <si>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</si>
  <si>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</si>
  <si>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</si>
  <si>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</si>
  <si>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</si>
  <si>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</si>
  <si>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</si>
  <si>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</si>
  <si>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</si>
  <si>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</si>
  <si>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</si>
  <si>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</si>
  <si>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</si>
  <si>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</si>
  <si>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</si>
  <si>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</si>
  <si>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</si>
  <si>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</si>
  <si>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</si>
  <si>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</si>
  <si>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</si>
  <si>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</si>
  <si>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</si>
  <si>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</si>
  <si>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</si>
  <si>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</si>
  <si>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</si>
  <si>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</si>
  <si>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</si>
  <si>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</si>
  <si>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</si>
  <si>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</si>
  <si>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</si>
  <si>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</si>
  <si>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</si>
  <si>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</si>
  <si>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</si>
  <si>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</si>
  <si>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</si>
  <si>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</si>
  <si>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</si>
  <si>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</si>
  <si>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</si>
  <si>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</si>
  <si>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</si>
  <si>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</si>
  <si>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</si>
  <si>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</si>
  <si>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</si>
  <si>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</si>
  <si>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</si>
  <si>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</si>
  <si>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</si>
  <si>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</si>
  <si>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</si>
  <si>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</si>
  <si>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</si>
  <si>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</si>
  <si>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</si>
  <si>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</si>
  <si>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</si>
  <si>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</si>
  <si>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</si>
  <si>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</si>
  <si>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</si>
  <si>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</si>
  <si>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</si>
  <si>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</si>
  <si>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</si>
  <si>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</si>
  <si>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</si>
  <si>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</si>
  <si>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</si>
  <si>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</si>
  <si>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</si>
  <si>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</si>
  <si>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</si>
  <si>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</si>
  <si>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</si>
  <si>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</si>
  <si>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</si>
  <si>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</si>
  <si>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</si>
  <si>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</si>
  <si>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</si>
  <si>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</si>
  <si>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</si>
  <si>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</si>
  <si>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</si>
  <si>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</si>
  <si>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</si>
  <si>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</si>
  <si>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</si>
  <si>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</si>
  <si>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</si>
  <si>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</si>
  <si>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</si>
  <si>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</si>
  <si>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</si>
  <si>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</si>
  <si>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</si>
  <si>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</si>
  <si>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</si>
  <si>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</si>
  <si>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</si>
  <si>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</si>
  <si>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</si>
  <si>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</si>
  <si>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</si>
  <si>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</si>
  <si>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</si>
  <si>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</si>
  <si>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</si>
  <si>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</si>
  <si>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</si>
  <si>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</si>
  <si>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</si>
  <si>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</si>
  <si>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</si>
  <si>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</si>
  <si>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</si>
  <si>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</si>
  <si>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</si>
  <si>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</si>
  <si>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</si>
  <si>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</si>
  <si>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</si>
  <si>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</si>
  <si>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</si>
  <si>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</si>
  <si>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</si>
  <si>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</si>
  <si>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</si>
  <si>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</si>
  <si>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</si>
  <si>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</si>
  <si>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</si>
  <si>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</si>
  <si>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</si>
  <si>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</si>
  <si>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</si>
  <si>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</si>
  <si>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</si>
  <si>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</si>
  <si>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</si>
  <si>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</si>
  <si>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</si>
  <si>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</si>
  <si>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</si>
  <si>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</si>
  <si>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</si>
  <si>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</si>
  <si>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</si>
  <si>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</si>
  <si>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</si>
  <si>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</si>
  <si>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</si>
  <si>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</si>
  <si>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</si>
  <si>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</si>
  <si>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</si>
  <si>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</si>
  <si>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</si>
  <si>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</si>
  <si>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</si>
  <si>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</si>
  <si>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</si>
  <si>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</si>
  <si>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</si>
  <si>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</si>
  <si>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</si>
  <si>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</si>
  <si>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</si>
  <si>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</si>
  <si>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</si>
  <si>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</si>
  <si>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</si>
  <si>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</si>
  <si>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</si>
  <si>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</si>
  <si>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</si>
  <si>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</si>
  <si>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</si>
  <si>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</si>
  <si>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</si>
  <si>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</si>
  <si>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</si>
  <si>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</si>
  <si>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</si>
  <si>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</si>
  <si>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</si>
  <si>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</si>
  <si>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</si>
  <si>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</si>
  <si>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</si>
  <si>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</si>
  <si>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</si>
  <si>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</si>
  <si>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</si>
  <si>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</si>
  <si>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</si>
  <si>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</si>
  <si>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</si>
  <si>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</si>
  <si>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</si>
  <si>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</si>
  <si>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</si>
  <si>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</si>
  <si>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</si>
  <si>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</si>
  <si>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</si>
  <si>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</si>
  <si>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</si>
  <si>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</si>
  <si>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</si>
  <si>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</si>
  <si>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</si>
  <si>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</si>
  <si>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</si>
  <si>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</si>
  <si>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</si>
  <si>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</si>
  <si>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</si>
  <si>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</si>
  <si>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</si>
  <si>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</si>
  <si>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</si>
  <si>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</si>
  <si>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</si>
  <si>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</si>
  <si>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</si>
  <si>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</si>
  <si>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</si>
  <si>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</si>
  <si>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</si>
  <si>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</si>
  <si>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</si>
  <si>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</si>
  <si>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</si>
  <si>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</si>
  <si>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</si>
  <si>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</si>
  <si>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</si>
  <si>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</si>
  <si>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</si>
  <si>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</si>
  <si>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</si>
  <si>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</si>
  <si>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</si>
  <si>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</si>
  <si>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</si>
  <si>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</si>
  <si>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</si>
  <si>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</si>
  <si>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</si>
  <si>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</si>
  <si>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</si>
  <si>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</si>
  <si>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</si>
  <si>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</si>
  <si>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</si>
  <si>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</si>
  <si>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</si>
  <si>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</si>
  <si>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</si>
  <si>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</si>
  <si>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</si>
  <si>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</si>
  <si>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</si>
  <si>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</si>
  <si>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</si>
  <si>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</si>
  <si>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</si>
  <si>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</si>
  <si>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</si>
  <si>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</si>
  <si>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</si>
  <si>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</si>
  <si>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</si>
  <si>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</si>
  <si>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</si>
  <si>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</si>
  <si>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</si>
  <si>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</si>
  <si>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</si>
  <si>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</si>
  <si>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</si>
  <si>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</si>
  <si>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</si>
  <si>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</si>
  <si>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</si>
  <si>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</si>
  <si>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</si>
  <si>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</si>
  <si>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</si>
  <si>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</si>
  <si>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</si>
  <si>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</si>
  <si>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</si>
  <si>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</si>
  <si>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</si>
  <si>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</si>
  <si>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</si>
  <si>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</si>
  <si>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</si>
  <si>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</si>
  <si>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</si>
  <si>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</si>
  <si>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</si>
  <si>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</si>
  <si>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</si>
  <si>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</si>
  <si>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</si>
  <si>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</si>
  <si>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</si>
  <si>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</si>
  <si>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</si>
  <si>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</si>
  <si>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</si>
  <si>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</si>
  <si>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</si>
  <si>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</si>
  <si>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</si>
  <si>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</si>
  <si>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</si>
  <si>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</si>
  <si>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</si>
  <si>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</si>
  <si>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</si>
  <si>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</si>
  <si>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</si>
  <si>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</si>
  <si>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</si>
  <si>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</si>
  <si>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</si>
  <si>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</si>
  <si>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</si>
  <si>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</si>
  <si>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</si>
  <si>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</si>
  <si>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</si>
  <si>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</si>
  <si>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</si>
  <si>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</si>
  <si>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</si>
  <si>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</si>
  <si>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</si>
  <si>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</si>
  <si>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</si>
  <si>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</si>
  <si>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</si>
  <si>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</si>
  <si>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</si>
  <si>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</si>
  <si>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</si>
  <si>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</si>
  <si>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</si>
  <si>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</si>
  <si>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</si>
  <si>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</si>
  <si>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</si>
  <si>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</si>
  <si>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</si>
  <si>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</si>
  <si>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</si>
  <si>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</si>
  <si>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</si>
  <si>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</si>
  <si>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</si>
  <si>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</si>
  <si>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</si>
  <si>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</si>
  <si>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</si>
  <si>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</si>
  <si>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</si>
  <si>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</si>
  <si>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</si>
  <si>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</si>
  <si>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</si>
  <si>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</si>
  <si>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</si>
  <si>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</si>
  <si>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</si>
  <si>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</si>
  <si>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</si>
  <si>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</si>
  <si>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</si>
  <si>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</si>
  <si>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</si>
  <si>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</si>
  <si>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</si>
  <si>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</si>
  <si>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</si>
  <si>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</si>
  <si>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</si>
  <si>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</si>
  <si>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</si>
  <si>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</si>
  <si>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</si>
  <si>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</si>
  <si>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</si>
  <si>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</si>
  <si>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</si>
  <si>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</si>
  <si>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</si>
  <si>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</si>
  <si>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</si>
  <si>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</si>
  <si>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</si>
  <si>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</si>
  <si>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</si>
  <si>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</si>
  <si>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</si>
  <si>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</si>
  <si>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</si>
  <si>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</si>
  <si>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</si>
  <si>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</si>
  <si>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</si>
  <si>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</si>
  <si>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</si>
  <si>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</si>
  <si>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</si>
  <si>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</si>
  <si>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</si>
  <si>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</si>
  <si>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</si>
  <si>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</si>
  <si>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</si>
  <si>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</si>
  <si>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</si>
  <si>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</si>
  <si>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</si>
  <si>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</si>
  <si>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</si>
  <si>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</si>
  <si>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</si>
  <si>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</si>
  <si>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</si>
  <si>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</si>
  <si>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</si>
  <si>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</si>
  <si>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</si>
  <si>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</si>
  <si>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</si>
  <si>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</si>
  <si>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</si>
  <si>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</si>
  <si>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</si>
  <si>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</si>
  <si>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</si>
  <si>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</si>
  <si>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</si>
  <si>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</si>
  <si>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</si>
  <si>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</si>
  <si>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</si>
  <si>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</si>
  <si>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</si>
  <si>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</si>
  <si>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</si>
  <si>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</si>
  <si>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</si>
  <si>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</si>
  <si>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</si>
  <si>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</si>
  <si>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</si>
  <si>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</si>
  <si>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</si>
  <si>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</si>
  <si>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</si>
  <si>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</si>
  <si>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</si>
  <si>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</si>
  <si>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</si>
  <si>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</si>
  <si>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</si>
  <si>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</si>
  <si>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</si>
  <si>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</si>
  <si>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</si>
  <si>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</si>
  <si>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</si>
  <si>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</si>
  <si>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</si>
  <si>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</si>
  <si>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</si>
  <si>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</si>
  <si>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</si>
  <si>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</si>
  <si>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</si>
  <si>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</si>
  <si>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</si>
  <si>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</si>
  <si>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</si>
  <si>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</si>
  <si>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</si>
  <si>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</si>
  <si>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</si>
  <si>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</si>
  <si>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</si>
  <si>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</si>
  <si>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</si>
  <si>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</si>
  <si>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</si>
  <si>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</si>
  <si>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</si>
  <si>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</si>
  <si>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</si>
  <si>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</si>
  <si>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</si>
  <si>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</si>
  <si>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</si>
  <si>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</si>
  <si>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</si>
  <si>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</si>
  <si>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</si>
  <si>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</si>
  <si>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</si>
  <si>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</si>
  <si>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</si>
  <si>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</si>
  <si>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</si>
  <si>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</si>
  <si>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</si>
  <si>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</si>
  <si>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</si>
  <si>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</si>
  <si>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</si>
  <si>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</si>
  <si>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</si>
  <si>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</si>
  <si>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</si>
  <si>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</si>
  <si>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</si>
  <si>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</si>
  <si>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</si>
  <si>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</si>
  <si>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</si>
  <si>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</si>
  <si>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</si>
  <si>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</si>
  <si>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</si>
  <si>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</si>
  <si>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</si>
  <si>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</si>
  <si>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</si>
  <si>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</si>
  <si>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</si>
  <si>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</si>
  <si>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</si>
  <si>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</si>
  <si>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</si>
  <si>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</si>
  <si>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</si>
  <si>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</si>
  <si>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</si>
  <si>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</si>
  <si>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</si>
  <si>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</si>
  <si>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</si>
  <si>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</si>
  <si>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</si>
  <si>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</si>
  <si>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</si>
  <si>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</si>
  <si>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</si>
  <si>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</si>
  <si>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</si>
  <si>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</si>
  <si>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</si>
  <si>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</si>
  <si>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</si>
  <si>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</si>
  <si>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</si>
  <si>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</si>
  <si>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</si>
  <si>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</si>
  <si>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</si>
  <si>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</si>
  <si>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</si>
  <si>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</si>
  <si>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</si>
  <si>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</si>
  <si>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</si>
  <si>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</si>
  <si>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</si>
  <si>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</si>
  <si>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</si>
  <si>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</si>
  <si>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</si>
  <si>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</si>
  <si>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</si>
  <si>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</si>
  <si>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</si>
  <si>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</si>
  <si>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</si>
  <si>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</si>
  <si>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</si>
  <si>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</si>
  <si>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</si>
  <si>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</si>
  <si>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</si>
  <si>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</si>
  <si>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</si>
  <si>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</si>
  <si>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</si>
  <si>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</si>
  <si>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</si>
  <si>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</si>
  <si>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</si>
  <si>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</si>
  <si>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</si>
  <si>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</si>
  <si>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</si>
  <si>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</si>
  <si>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</si>
  <si>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</si>
  <si>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</si>
  <si>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</si>
  <si>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</si>
  <si>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</si>
  <si>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</si>
  <si>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</si>
  <si>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</si>
  <si>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</si>
  <si>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</si>
  <si>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</si>
  <si>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</si>
  <si>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</si>
  <si>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</si>
  <si>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</si>
  <si>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</si>
  <si>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</si>
  <si>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</si>
  <si>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</si>
  <si>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</si>
  <si>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</si>
  <si>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</si>
  <si>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</si>
  <si>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</si>
  <si>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</si>
  <si>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</si>
  <si>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</si>
  <si>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</si>
  <si>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</si>
  <si>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</si>
  <si>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</si>
  <si>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</si>
  <si>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</si>
  <si>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</si>
  <si>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</si>
  <si>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</si>
  <si>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</si>
  <si>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</si>
  <si>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</si>
  <si>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</si>
  <si>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</si>
  <si>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</si>
  <si>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</si>
  <si>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</si>
  <si>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</si>
  <si>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</si>
  <si>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</si>
  <si>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</si>
  <si>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</si>
  <si>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</si>
  <si>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</si>
  <si>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</si>
  <si>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</si>
  <si>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</si>
  <si>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</si>
  <si>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</si>
  <si>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</si>
  <si>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</si>
  <si>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</si>
  <si>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</si>
  <si>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</si>
  <si>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</si>
  <si>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</si>
  <si>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</si>
  <si>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</si>
  <si>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</si>
  <si>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</si>
  <si>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</si>
  <si>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</si>
  <si>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</si>
  <si>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</si>
  <si>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</si>
  <si>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</si>
  <si>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</si>
  <si>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</si>
  <si>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</si>
  <si>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</si>
  <si>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</si>
  <si>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</si>
  <si>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</si>
  <si>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</si>
  <si>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</si>
  <si>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</si>
  <si>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</si>
  <si>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</si>
  <si>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</si>
  <si>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</si>
  <si>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</si>
  <si>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</si>
  <si>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</si>
  <si>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</si>
  <si>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</si>
  <si>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</si>
  <si>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</si>
  <si>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</si>
  <si>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</si>
  <si>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</si>
  <si>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</si>
  <si>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</si>
  <si>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</si>
  <si>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</si>
  <si>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</si>
  <si>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</si>
  <si>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</si>
  <si>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</si>
  <si>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</si>
  <si>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</si>
  <si>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</si>
  <si>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</si>
  <si>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</si>
  <si>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</si>
  <si>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</si>
  <si>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</si>
  <si>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</si>
  <si>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</si>
  <si>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</si>
  <si>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</si>
  <si>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</si>
  <si>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</si>
  <si>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</si>
  <si>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</si>
  <si>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</si>
  <si>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</si>
  <si>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</si>
  <si>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</si>
  <si>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</si>
  <si>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</si>
  <si>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</si>
  <si>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</si>
  <si>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</si>
  <si>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</si>
  <si>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</si>
  <si>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</si>
  <si>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</si>
  <si>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</si>
  <si>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</si>
  <si>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</si>
  <si>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</si>
  <si>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</si>
  <si>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</si>
  <si>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</si>
  <si>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</si>
  <si>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</si>
  <si>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</si>
  <si>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</si>
  <si>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</si>
  <si>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</si>
  <si>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</si>
  <si>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</si>
  <si>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</si>
  <si>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</si>
  <si>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</si>
  <si>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</si>
  <si>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</si>
  <si>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</si>
  <si>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</si>
  <si>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</si>
  <si>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</si>
  <si>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</si>
  <si>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</si>
  <si>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</si>
  <si>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</si>
  <si>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</si>
  <si>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</si>
  <si>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</si>
  <si>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</si>
  <si>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</si>
  <si>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</si>
  <si>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</si>
  <si>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</si>
  <si>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</si>
  <si>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</si>
  <si>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</si>
  <si>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</si>
  <si>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</si>
  <si>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</si>
  <si>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</si>
  <si>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</si>
  <si>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</si>
  <si>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</si>
  <si>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</si>
  <si>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</si>
  <si>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</si>
  <si>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</si>
  <si>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</si>
  <si>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</si>
  <si>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</si>
  <si>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</si>
  <si>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</si>
  <si>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</si>
  <si>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</si>
  <si>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</si>
  <si>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</si>
  <si>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</si>
  <si>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</si>
  <si>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</si>
  <si>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</si>
  <si>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</si>
  <si>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</si>
  <si>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</si>
  <si>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</si>
  <si>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</si>
  <si>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</si>
  <si>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</si>
  <si>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</si>
  <si>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</si>
  <si>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</si>
  <si>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</si>
  <si>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</si>
  <si>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</si>
  <si>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</si>
  <si>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</si>
  <si>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</si>
  <si>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</si>
  <si>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</si>
  <si>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</si>
  <si>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</si>
  <si>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</si>
  <si>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</si>
  <si>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</si>
  <si>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</si>
  <si>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</si>
  <si>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</si>
  <si>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</si>
  <si>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</si>
  <si>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</si>
  <si>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</si>
  <si>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</si>
  <si>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</si>
  <si>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</si>
  <si>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</si>
  <si>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</si>
  <si>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</si>
  <si>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</si>
  <si>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</si>
  <si>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</si>
  <si>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</si>
  <si>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</si>
  <si>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</si>
  <si>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</si>
  <si>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</si>
  <si>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</si>
  <si>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</si>
  <si>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</si>
  <si>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</si>
  <si>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</si>
  <si>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</si>
  <si>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</si>
  <si>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</si>
  <si>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</si>
  <si>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</si>
  <si>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</si>
  <si>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</si>
  <si>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</si>
  <si>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</si>
  <si>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</si>
  <si>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</si>
  <si>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</si>
  <si>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</si>
  <si>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</si>
  <si>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</si>
  <si>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</si>
  <si>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</si>
  <si>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</si>
  <si>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</si>
  <si>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</si>
  <si>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</si>
  <si>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</si>
  <si>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</si>
  <si>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</si>
  <si>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</si>
  <si>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</si>
  <si>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</si>
  <si>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</si>
  <si>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</si>
  <si>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</si>
  <si>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</si>
  <si>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</si>
  <si>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</si>
  <si>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</si>
  <si>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</si>
  <si>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</si>
  <si>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</si>
  <si>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</si>
  <si>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</si>
  <si>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</si>
  <si>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</si>
  <si>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</si>
  <si>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</si>
  <si>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</si>
  <si>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</si>
  <si>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</si>
  <si>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</si>
  <si>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</si>
  <si>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</si>
  <si>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</si>
  <si>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</si>
  <si>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</si>
  <si>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</si>
  <si>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</si>
  <si>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</si>
  <si>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</si>
  <si>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</si>
  <si>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</si>
  <si>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</si>
  <si>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</si>
  <si>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</si>
  <si>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</si>
  <si>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</si>
  <si>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</si>
  <si>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</si>
  <si>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</si>
  <si>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</si>
  <si>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</si>
  <si>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</si>
  <si>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</si>
  <si>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</si>
  <si>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</si>
  <si>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</si>
  <si>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</si>
  <si>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</si>
  <si>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</si>
  <si>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</si>
  <si>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</si>
  <si>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</si>
  <si>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</si>
  <si>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</si>
  <si>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</si>
  <si>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</si>
  <si>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</si>
  <si>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</si>
  <si>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</si>
  <si>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</si>
  <si>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</si>
  <si>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</si>
  <si>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</si>
  <si>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</si>
  <si>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</si>
  <si>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</si>
  <si>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</si>
  <si>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</si>
  <si>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</si>
  <si>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</si>
  <si>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</si>
  <si>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</si>
  <si>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</si>
  <si>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</si>
  <si>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</si>
  <si>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</si>
  <si>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</si>
  <si>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</si>
  <si>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</si>
  <si>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</si>
  <si>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</si>
  <si>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</si>
  <si>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</si>
  <si>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</si>
  <si>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</si>
  <si>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</si>
  <si>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</si>
  <si>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</si>
  <si>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</si>
  <si>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</si>
  <si>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</si>
  <si>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</si>
  <si>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</si>
  <si>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</si>
  <si>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</si>
  <si>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</si>
  <si>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</si>
  <si>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</si>
  <si>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</si>
  <si>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</si>
  <si>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</si>
  <si>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</si>
  <si>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</si>
  <si>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</si>
  <si>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</si>
  <si>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</si>
  <si>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</si>
  <si>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</si>
  <si>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</si>
  <si>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</si>
  <si>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</si>
  <si>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</si>
  <si>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</si>
  <si>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</si>
  <si>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</si>
  <si>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</si>
  <si>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</si>
  <si>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</si>
  <si>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</si>
  <si>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</si>
  <si>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</si>
  <si>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</si>
  <si>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</si>
  <si>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</si>
  <si>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</si>
  <si>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</si>
  <si>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</si>
  <si>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</si>
  <si>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</si>
  <si>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</si>
  <si>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</si>
  <si>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</si>
  <si>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</si>
  <si>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</si>
  <si>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</si>
  <si>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</si>
  <si>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</si>
  <si>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</si>
  <si>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</si>
  <si>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</si>
  <si>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</si>
  <si>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</si>
  <si>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</si>
  <si>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</si>
  <si>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</si>
  <si>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</si>
  <si>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</si>
  <si>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</si>
  <si>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</si>
  <si>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</si>
  <si>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</si>
  <si>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</si>
  <si>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</si>
  <si>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</si>
  <si>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</si>
  <si>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</si>
  <si>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</si>
  <si>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</si>
  <si>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</si>
  <si>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</si>
  <si>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</si>
  <si>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</si>
  <si>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</si>
  <si>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</si>
  <si>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</si>
  <si>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</si>
  <si>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</si>
  <si>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</si>
  <si>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</si>
  <si>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</si>
  <si>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</si>
  <si>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</si>
  <si>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</si>
  <si>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</si>
  <si>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</si>
  <si>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</si>
  <si>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</si>
  <si>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</si>
  <si>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</si>
  <si>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</si>
  <si>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</si>
  <si>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</si>
  <si>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</si>
  <si>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</si>
  <si>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</si>
  <si>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</si>
  <si>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</si>
  <si>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</si>
  <si>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</si>
  <si>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</si>
  <si>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</si>
  <si>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</si>
  <si>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</si>
  <si>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</si>
  <si>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</si>
  <si>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</si>
  <si>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</si>
  <si>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</si>
  <si>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</si>
  <si>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</si>
  <si>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</si>
  <si>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</si>
  <si>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</si>
  <si>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</si>
  <si>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</si>
  <si>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</si>
  <si>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</si>
  <si>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</si>
  <si>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</si>
  <si>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</si>
  <si>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</si>
  <si>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</si>
  <si>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</si>
  <si>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</si>
  <si>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</si>
  <si>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</si>
  <si>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</si>
  <si>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</si>
  <si>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</si>
  <si>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</si>
  <si>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</si>
  <si>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</si>
  <si>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</si>
  <si>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</si>
  <si>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</si>
  <si>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</si>
  <si>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</si>
  <si>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</si>
  <si>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</si>
  <si>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</si>
  <si>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</si>
  <si>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</si>
  <si>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</si>
  <si>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</si>
  <si>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</si>
  <si>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</si>
  <si>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</si>
  <si>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</si>
  <si>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</si>
  <si>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</si>
  <si>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</si>
  <si>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</si>
  <si>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</si>
  <si>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</si>
  <si>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</si>
  <si>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</si>
  <si>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</si>
  <si>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</si>
  <si>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</si>
  <si>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</si>
  <si>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</si>
  <si>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</si>
  <si>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</si>
  <si>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</si>
  <si>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</si>
  <si>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</si>
  <si>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</si>
  <si>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</si>
  <si>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</si>
  <si>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</si>
  <si>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</si>
  <si>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</si>
  <si>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</si>
  <si>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</si>
  <si>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</si>
  <si>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</si>
  <si>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</si>
  <si>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</si>
  <si>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</si>
  <si>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</si>
  <si>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</si>
  <si>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</si>
  <si>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</si>
  <si>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</si>
  <si>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</si>
  <si>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</si>
  <si>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</si>
  <si>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</si>
  <si>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</si>
  <si>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</si>
  <si>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</si>
  <si>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</si>
  <si>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</si>
  <si>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</si>
  <si>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</si>
  <si>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</si>
  <si>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</si>
  <si>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</si>
  <si>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</si>
  <si>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</si>
  <si>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</si>
  <si>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</si>
  <si>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</si>
  <si>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</si>
  <si>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</si>
  <si>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</si>
  <si>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</si>
  <si>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</si>
  <si>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</si>
  <si>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</si>
  <si>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</si>
  <si>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</si>
  <si>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</si>
  <si>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</si>
  <si>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</si>
  <si>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</si>
  <si>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</si>
  <si>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</si>
  <si>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</si>
  <si>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</si>
  <si>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</si>
  <si>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</si>
  <si>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</si>
  <si>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</si>
  <si>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</si>
  <si>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</si>
  <si>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</si>
  <si>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</si>
  <si>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</si>
  <si>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</si>
  <si>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</si>
  <si>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</si>
  <si>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</si>
  <si>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</si>
  <si>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</si>
  <si>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</si>
  <si>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</si>
  <si>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</si>
  <si>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</si>
  <si>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</si>
  <si>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</si>
  <si>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</si>
  <si>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</si>
  <si>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</si>
  <si>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</si>
  <si>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</si>
  <si>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</si>
  <si>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</si>
  <si>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</si>
  <si>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</si>
  <si>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</si>
  <si>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</si>
  <si>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</si>
  <si>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</si>
  <si>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</si>
  <si>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</si>
  <si>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</si>
  <si>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</si>
  <si>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</si>
  <si>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</si>
  <si>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</si>
  <si>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</si>
  <si>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</si>
  <si>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</si>
  <si>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</si>
  <si>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</si>
  <si>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</si>
  <si>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</si>
  <si>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</si>
  <si>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</si>
  <si>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</si>
  <si>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</si>
  <si>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</si>
  <si>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</si>
  <si>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</si>
  <si>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</si>
  <si>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</si>
  <si>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</si>
  <si>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</si>
  <si>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</si>
  <si>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</si>
  <si>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</si>
  <si>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</si>
  <si>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</si>
  <si>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</si>
  <si>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</si>
  <si>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</si>
  <si>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</si>
  <si>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</si>
  <si>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</si>
  <si>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</si>
  <si>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</si>
  <si>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</si>
  <si>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</si>
  <si>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</si>
  <si>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</si>
  <si>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</si>
  <si>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</si>
  <si>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</si>
  <si>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</si>
  <si>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</si>
  <si>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</si>
  <si>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</si>
  <si>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</si>
  <si>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</si>
  <si>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</si>
  <si>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</si>
  <si>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</si>
  <si>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</si>
  <si>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</si>
  <si>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</si>
  <si>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</si>
  <si>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</si>
  <si>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</si>
  <si>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</si>
  <si>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</si>
  <si>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</si>
  <si>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</si>
  <si>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</si>
  <si>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</si>
  <si>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</si>
  <si>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</si>
  <si>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</si>
  <si>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</si>
  <si>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</si>
  <si>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</si>
  <si>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</si>
  <si>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</si>
  <si>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</si>
  <si>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</si>
  <si>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</si>
  <si>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</si>
  <si>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</si>
  <si>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</si>
  <si>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</si>
  <si>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</si>
  <si>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</si>
  <si>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</si>
  <si>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</si>
  <si>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</si>
  <si>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</si>
  <si>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</si>
  <si>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</si>
  <si>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</si>
  <si>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</si>
  <si>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</si>
  <si>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</si>
  <si>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</si>
  <si>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</si>
  <si>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</si>
  <si>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</si>
  <si>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</si>
  <si>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</si>
  <si>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</si>
  <si>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</si>
  <si>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</si>
  <si>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</si>
  <si>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</si>
  <si>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</si>
  <si>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</si>
  <si>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</si>
  <si>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</si>
  <si>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</si>
  <si>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</si>
  <si>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</si>
  <si>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</si>
  <si>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</si>
  <si>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</si>
  <si>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</si>
  <si>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</si>
  <si>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</si>
  <si>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</si>
  <si>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</si>
  <si>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</si>
  <si>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</si>
  <si>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</si>
  <si>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</si>
  <si>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</si>
  <si>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</si>
  <si>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</si>
  <si>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</si>
  <si>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</si>
  <si>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</si>
  <si>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</si>
  <si>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</si>
  <si>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</si>
  <si>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</si>
  <si>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</si>
  <si>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</si>
  <si>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</si>
  <si>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</si>
  <si>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</si>
  <si>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</si>
  <si>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</si>
  <si>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</si>
  <si>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</si>
  <si>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</si>
  <si>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</si>
  <si>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</si>
  <si>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</si>
  <si>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</si>
  <si>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</si>
  <si>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</si>
  <si>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</si>
  <si>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</si>
  <si>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</si>
  <si>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</si>
  <si>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</si>
  <si>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</si>
  <si>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</si>
  <si>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</si>
  <si>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</si>
  <si>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</si>
  <si>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</si>
  <si>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</si>
  <si>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</si>
  <si>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</si>
  <si>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</si>
  <si>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</si>
  <si>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</si>
  <si>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</si>
  <si>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</si>
  <si>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</si>
  <si>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</si>
  <si>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</si>
  <si>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</si>
  <si>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</si>
  <si>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</si>
  <si>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</si>
  <si>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</si>
  <si>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</si>
  <si>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</si>
  <si>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</si>
  <si>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</si>
  <si>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</si>
  <si>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</si>
  <si>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</si>
  <si>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</si>
  <si>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</si>
  <si>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</si>
  <si>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</si>
  <si>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</si>
  <si>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</si>
  <si>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</si>
  <si>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</si>
  <si>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</si>
  <si>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</si>
  <si>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</si>
  <si>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</si>
  <si>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</si>
  <si>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</si>
  <si>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</si>
  <si>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</si>
  <si>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</si>
  <si>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</si>
  <si>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</si>
  <si>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</si>
  <si>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</si>
  <si>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</si>
  <si>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</si>
  <si>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</si>
  <si>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</si>
  <si>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</si>
  <si>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</si>
  <si>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</si>
  <si>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</si>
  <si>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</si>
  <si>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</si>
  <si>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</si>
  <si>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</si>
  <si>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</si>
  <si>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</si>
  <si>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</si>
  <si>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</si>
  <si>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</si>
  <si>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</si>
  <si>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</si>
  <si>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</si>
  <si>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</si>
  <si>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</si>
  <si>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</si>
  <si>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</si>
  <si>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</si>
  <si>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</si>
  <si>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</si>
  <si>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</si>
  <si>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</si>
  <si>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</si>
  <si>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</si>
  <si>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</si>
  <si>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</si>
  <si>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</si>
  <si>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</si>
  <si>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</si>
  <si>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</si>
  <si>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</si>
  <si>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</si>
  <si>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</si>
  <si>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</si>
  <si>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</si>
  <si>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</si>
  <si>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</si>
  <si>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</si>
  <si>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</si>
  <si>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</si>
  <si>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</si>
  <si>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</si>
  <si>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</si>
  <si>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</si>
  <si>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</si>
  <si>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</si>
  <si>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</si>
  <si>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</si>
  <si>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</si>
  <si>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</si>
  <si>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</si>
  <si>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</si>
  <si>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</si>
  <si>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</si>
  <si>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</si>
  <si>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</si>
  <si>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</si>
  <si>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</si>
  <si>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</si>
  <si>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</si>
  <si>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</si>
  <si>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</si>
  <si>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</si>
  <si>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</si>
  <si>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</si>
  <si>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</si>
  <si>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</si>
  <si>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</si>
  <si>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</si>
  <si>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</si>
  <si>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</si>
  <si>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</si>
  <si>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</si>
  <si>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</si>
  <si>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</si>
  <si>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</si>
  <si>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</si>
  <si>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</si>
  <si>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</si>
  <si>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</si>
  <si>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</si>
  <si>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</si>
  <si>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</si>
  <si>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</si>
  <si>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</si>
  <si>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</si>
  <si>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</si>
  <si>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</si>
  <si>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</si>
  <si>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</si>
  <si>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</si>
  <si>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</si>
  <si>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</si>
  <si>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</si>
  <si>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</si>
  <si>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</si>
  <si>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</si>
  <si>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</si>
  <si>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</si>
  <si>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</si>
  <si>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</si>
  <si>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</si>
  <si>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</si>
  <si>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</si>
  <si>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</si>
  <si>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</si>
  <si>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</si>
  <si>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</si>
  <si>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</si>
  <si>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</si>
  <si>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</si>
  <si>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</si>
  <si>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</si>
  <si>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</si>
  <si>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</si>
  <si>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</si>
  <si>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</si>
  <si>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</si>
  <si>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</si>
  <si>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</si>
  <si>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</si>
  <si>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</si>
  <si>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</si>
  <si>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</si>
  <si>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</si>
  <si>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</si>
  <si>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</si>
  <si>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</si>
  <si>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</si>
  <si>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</si>
  <si>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</si>
  <si>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</si>
  <si>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</si>
  <si>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</si>
  <si>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</si>
  <si>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</si>
  <si>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</si>
  <si>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</si>
  <si>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</si>
  <si>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</si>
  <si>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</si>
  <si>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</si>
  <si>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</si>
  <si>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</si>
  <si>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</si>
  <si>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</si>
  <si>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</si>
  <si>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</si>
  <si>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</si>
  <si>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</si>
  <si>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</si>
  <si>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</si>
  <si>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</si>
  <si>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</si>
  <si>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</si>
  <si>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</si>
  <si>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</si>
  <si>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</si>
  <si>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</si>
  <si>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</si>
  <si>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</si>
  <si>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</si>
  <si>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</si>
  <si>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</si>
  <si>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</si>
  <si>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</si>
  <si>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</si>
  <si>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</si>
  <si>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</si>
  <si>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</si>
  <si>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</si>
  <si>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</si>
  <si>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</si>
  <si>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</si>
  <si>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</si>
  <si>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</si>
  <si>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</si>
  <si>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</si>
  <si>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</si>
  <si>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</si>
  <si>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</si>
  <si>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</si>
  <si>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</si>
  <si>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</si>
  <si>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</si>
  <si>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</si>
  <si>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</si>
  <si>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</si>
  <si>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</si>
  <si>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</si>
  <si>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</si>
  <si>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</si>
  <si>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</si>
  <si>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</si>
  <si>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</si>
  <si>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</si>
  <si>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</si>
  <si>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</si>
  <si>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</si>
  <si>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</si>
  <si>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</si>
  <si>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</si>
  <si>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</si>
  <si>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</si>
  <si>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</si>
  <si>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</si>
  <si>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</si>
  <si>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</si>
  <si>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</si>
  <si>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</si>
  <si>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</si>
  <si>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</si>
  <si>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</si>
  <si>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</si>
  <si>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</si>
  <si>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</si>
  <si>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</si>
  <si>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</si>
  <si>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</si>
  <si>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</si>
  <si>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</si>
  <si>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</si>
  <si>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</si>
  <si>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</si>
  <si>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</si>
  <si>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</si>
  <si>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</si>
  <si>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</si>
  <si>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</si>
  <si>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</si>
  <si>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</si>
  <si>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</si>
  <si>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</si>
  <si>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</si>
  <si>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</si>
  <si>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</si>
  <si>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</si>
  <si>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</si>
  <si>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</si>
  <si>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</si>
  <si>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</si>
  <si>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</si>
  <si>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</si>
  <si>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</si>
  <si>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</si>
  <si>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</si>
  <si>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</si>
  <si>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</si>
  <si>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</si>
  <si>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</si>
  <si>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</si>
  <si>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</si>
  <si>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</si>
  <si>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</si>
  <si>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</si>
  <si>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</si>
  <si>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</si>
  <si>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</si>
  <si>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</si>
  <si>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</si>
  <si>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</si>
  <si>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</si>
  <si>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</si>
  <si>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</si>
  <si>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</si>
  <si>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</si>
  <si>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</si>
  <si>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</si>
  <si>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</si>
  <si>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</si>
  <si>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</si>
  <si>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</si>
  <si>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</si>
  <si>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</si>
  <si>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</si>
  <si>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</si>
  <si>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</si>
  <si>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</si>
  <si>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</si>
  <si>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</si>
  <si>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</si>
  <si>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</si>
  <si>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</si>
  <si>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</si>
  <si>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</si>
  <si>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</si>
  <si>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</si>
  <si>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</si>
  <si>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</si>
  <si>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</si>
  <si>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</si>
  <si>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</si>
  <si>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</si>
  <si>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</si>
  <si>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</si>
  <si>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</si>
  <si>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</si>
  <si>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</si>
  <si>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</si>
  <si>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</si>
  <si>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</si>
  <si>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</si>
  <si>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</si>
  <si>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</si>
  <si>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</si>
  <si>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</si>
  <si>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</si>
  <si>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</si>
  <si>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</si>
  <si>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</si>
  <si>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</si>
  <si>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</si>
  <si>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</si>
  <si>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</si>
  <si>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</si>
  <si>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</si>
  <si>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</si>
  <si>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</si>
  <si>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</si>
  <si>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</si>
  <si>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</si>
  <si>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</si>
  <si>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</si>
  <si>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</si>
  <si>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</si>
  <si>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</si>
  <si>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</si>
  <si>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</si>
  <si>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</si>
  <si>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</si>
  <si>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</si>
  <si>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</si>
  <si>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</si>
  <si>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</si>
  <si>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</si>
  <si>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</si>
  <si>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</si>
  <si>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</si>
  <si>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</si>
  <si>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</si>
  <si>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</si>
  <si>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</si>
  <si>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</si>
  <si>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</si>
  <si>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</si>
  <si>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</si>
  <si>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</si>
  <si>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</si>
  <si>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</si>
  <si>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</si>
  <si>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</si>
  <si>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</si>
  <si>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</si>
  <si>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</si>
  <si>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</si>
  <si>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</si>
  <si>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</si>
  <si>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</si>
  <si>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</si>
  <si>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</si>
  <si>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</si>
  <si>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</si>
  <si>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</si>
  <si>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</si>
  <si>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</si>
  <si>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</si>
  <si>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</si>
  <si>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</si>
  <si>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</si>
  <si>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</si>
  <si>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</si>
  <si>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</si>
  <si>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</si>
  <si>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</si>
  <si>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</si>
  <si>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</si>
  <si>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</si>
  <si>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</si>
  <si>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</si>
  <si>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</si>
  <si>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</si>
  <si>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</si>
  <si>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</si>
  <si>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</si>
  <si>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</si>
  <si>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</si>
  <si>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</si>
  <si>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</si>
  <si>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</si>
  <si>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</si>
  <si>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</si>
  <si>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</si>
  <si>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</si>
  <si>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</si>
  <si>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</si>
  <si>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</si>
  <si>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</si>
  <si>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</si>
  <si>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</si>
  <si>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</si>
  <si>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</si>
  <si>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</si>
  <si>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</si>
  <si>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</si>
  <si>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</si>
  <si>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</si>
  <si>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</si>
  <si>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</si>
  <si>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</si>
  <si>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</si>
  <si>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</si>
  <si>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</si>
  <si>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</si>
  <si>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</si>
  <si>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</si>
  <si>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</si>
  <si>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</si>
  <si>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</si>
  <si>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</si>
  <si>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</si>
  <si>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</si>
  <si>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</si>
  <si>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</si>
  <si>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</si>
  <si>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</si>
  <si>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</si>
  <si>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</si>
  <si>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</si>
  <si>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</si>
  <si>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</si>
  <si>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</si>
  <si>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</si>
  <si>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</si>
  <si>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</si>
  <si>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</si>
  <si>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</si>
  <si>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</si>
  <si>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</si>
  <si>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</si>
  <si>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</si>
  <si>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</si>
  <si>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</si>
  <si>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</si>
  <si>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</si>
  <si>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</si>
  <si>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</si>
  <si>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</si>
  <si>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</si>
  <si>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</si>
  <si>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</si>
  <si>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</si>
  <si>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</si>
  <si>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</si>
  <si>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</si>
  <si>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</si>
  <si>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</si>
  <si>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</si>
  <si>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</si>
  <si>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</si>
  <si>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</si>
  <si>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</si>
  <si>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</si>
  <si>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</si>
  <si>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</si>
  <si>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</si>
  <si>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</si>
  <si>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</si>
  <si>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</si>
  <si>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</si>
  <si>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</si>
  <si>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</si>
  <si>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</si>
  <si>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</si>
  <si>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</si>
  <si>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</si>
  <si>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</si>
  <si>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</si>
  <si>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</si>
  <si>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</si>
  <si>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</si>
  <si>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</si>
  <si>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</si>
  <si>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</si>
  <si>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</si>
  <si>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</si>
  <si>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</si>
  <si>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</si>
  <si>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</si>
  <si>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</si>
  <si>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</si>
  <si>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</si>
  <si>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</si>
  <si>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</si>
  <si>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</si>
  <si>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</si>
  <si>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</si>
  <si>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</si>
  <si>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</si>
  <si>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</si>
  <si>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</si>
  <si>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</si>
  <si>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</si>
  <si>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</si>
  <si>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</si>
  <si>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</si>
  <si>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</si>
  <si>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</si>
  <si>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</si>
  <si>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</si>
  <si>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</si>
  <si>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</si>
  <si>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</si>
  <si>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</si>
  <si>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</si>
  <si>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</si>
  <si>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</si>
  <si>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</si>
  <si>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</si>
  <si>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</si>
  <si>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</si>
  <si>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</si>
  <si>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</si>
  <si>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</si>
  <si>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</si>
  <si>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</si>
  <si>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</si>
  <si>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</si>
  <si>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</si>
  <si>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</si>
  <si>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</si>
  <si>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</si>
  <si>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</si>
  <si>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</si>
  <si>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</si>
  <si>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</si>
  <si>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</si>
  <si>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</si>
  <si>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</si>
  <si>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</si>
  <si>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</si>
  <si>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</si>
  <si>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</si>
  <si>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</si>
  <si>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</si>
  <si>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</si>
  <si>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</si>
  <si>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</si>
  <si>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</si>
  <si>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</si>
  <si>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</si>
  <si>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</si>
  <si>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</si>
  <si>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</si>
  <si>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</si>
  <si>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</si>
  <si>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</si>
  <si>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</si>
  <si>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</si>
  <si>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</si>
  <si>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</si>
  <si>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</si>
  <si>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</si>
  <si>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</si>
  <si>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</si>
  <si>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</si>
  <si>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</si>
  <si>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</si>
  <si>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</si>
  <si>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</si>
  <si>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</si>
  <si>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</si>
  <si>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</si>
  <si>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</si>
  <si>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</si>
  <si>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</si>
  <si>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</si>
  <si>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</si>
  <si>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</si>
  <si>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</si>
  <si>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</si>
  <si>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</si>
  <si>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</si>
  <si>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</si>
  <si>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</si>
  <si>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</si>
  <si>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</si>
  <si>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</si>
  <si>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</si>
  <si>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</si>
  <si>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</si>
  <si>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</si>
  <si>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</si>
  <si>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</si>
  <si>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</si>
  <si>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</si>
  <si>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</si>
  <si>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</si>
  <si>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</si>
  <si>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</si>
  <si>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</si>
  <si>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</si>
  <si>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</si>
  <si>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</si>
  <si>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</si>
  <si>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</si>
  <si>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</si>
  <si>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</si>
  <si>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</si>
  <si>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</si>
  <si>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</si>
  <si>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</si>
  <si>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</si>
  <si>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</si>
  <si>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</si>
  <si>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</si>
  <si>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</si>
  <si>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</si>
  <si>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</si>
  <si>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</si>
  <si>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</si>
  <si>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</si>
  <si>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</si>
  <si>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</si>
  <si>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</si>
  <si>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</si>
  <si>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</si>
  <si>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</si>
  <si>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</si>
  <si>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</si>
  <si>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</si>
  <si>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</si>
  <si>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</si>
  <si>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</si>
  <si>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</si>
  <si>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</si>
  <si>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</si>
  <si>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</si>
  <si>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</si>
  <si>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</si>
  <si>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</si>
  <si>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</si>
  <si>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</si>
  <si>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</si>
  <si>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</si>
  <si>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</si>
  <si>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</si>
  <si>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</si>
  <si>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</si>
  <si>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</si>
  <si>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</si>
  <si>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</si>
  <si>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</si>
  <si>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</si>
  <si>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</si>
  <si>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</si>
  <si>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</si>
  <si>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</si>
  <si>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</si>
  <si>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</si>
  <si>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</si>
  <si>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</si>
  <si>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</si>
  <si>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</si>
  <si>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</si>
  <si>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</si>
  <si>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</si>
  <si>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</si>
  <si>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</si>
  <si>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</si>
  <si>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</si>
  <si>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</si>
  <si>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</si>
  <si>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</si>
  <si>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</si>
  <si>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</si>
  <si>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</si>
  <si>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</si>
  <si>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</si>
  <si>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</si>
  <si>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</si>
  <si>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</si>
  <si>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</si>
  <si>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</si>
  <si>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</si>
  <si>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</si>
  <si>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</si>
  <si>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</si>
  <si>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</si>
  <si>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</si>
  <si>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</si>
  <si>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</si>
  <si>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</si>
  <si>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</si>
  <si>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</si>
  <si>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</si>
  <si>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</si>
  <si>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</si>
  <si>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</si>
  <si>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</si>
  <si>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</si>
  <si>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</si>
  <si>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</si>
  <si>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</si>
  <si>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</si>
  <si>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</si>
  <si>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</si>
  <si>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</si>
  <si>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</si>
  <si>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</si>
  <si>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</si>
  <si>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</si>
  <si>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</si>
  <si>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</si>
  <si>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</si>
  <si>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</si>
  <si>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</si>
  <si>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</si>
  <si>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</si>
  <si>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</si>
  <si>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</si>
  <si>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</si>
  <si>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</si>
  <si>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</si>
  <si>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</si>
  <si>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</si>
  <si>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</si>
  <si>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</si>
  <si>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</si>
  <si>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</si>
  <si>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</si>
  <si>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</si>
  <si>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</si>
  <si>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</si>
  <si>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</si>
  <si>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</si>
  <si>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</si>
  <si>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</si>
  <si>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</si>
  <si>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</si>
  <si>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</si>
  <si>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</si>
  <si>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</si>
  <si>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</si>
  <si>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</si>
  <si>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</si>
  <si>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</si>
  <si>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</si>
  <si>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</si>
  <si>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</si>
  <si>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</si>
  <si>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</si>
  <si>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</si>
  <si>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</si>
  <si>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</si>
  <si>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</si>
  <si>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</si>
  <si>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</si>
  <si>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</si>
  <si>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</si>
  <si>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</si>
  <si>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</si>
  <si>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</si>
  <si>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</si>
  <si>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</si>
  <si>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</si>
  <si>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</si>
  <si>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</si>
  <si>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</si>
  <si>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</si>
  <si>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</si>
  <si>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</si>
  <si>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</si>
  <si>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</si>
  <si>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</si>
  <si>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</si>
  <si>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</si>
  <si>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</si>
  <si>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</si>
  <si>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</si>
  <si>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</si>
  <si>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</si>
  <si>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</si>
  <si>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</si>
  <si>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</si>
  <si>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</si>
  <si>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</si>
  <si>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</si>
  <si>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</si>
  <si>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</si>
  <si>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</si>
  <si>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</si>
  <si>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</si>
  <si>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</si>
  <si>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</si>
  <si>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</si>
  <si>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</si>
  <si>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</si>
  <si>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</si>
  <si>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</si>
  <si>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</si>
  <si>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</si>
  <si>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</si>
  <si>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</si>
  <si>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</si>
  <si>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</si>
  <si>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</si>
  <si>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</si>
  <si>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</si>
  <si>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</si>
  <si>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</si>
  <si>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</si>
  <si>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</si>
  <si>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</si>
  <si>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</si>
  <si>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</si>
  <si>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</si>
  <si>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</si>
  <si>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</si>
  <si>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</si>
  <si>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</si>
  <si>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</si>
  <si>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</si>
  <si>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</si>
  <si>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</si>
  <si>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</si>
  <si>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</si>
  <si>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</si>
  <si>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</si>
  <si>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</si>
  <si>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</si>
  <si>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</si>
  <si>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</si>
  <si>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</si>
  <si>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</si>
  <si>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</si>
  <si>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</si>
  <si>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</si>
  <si>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</si>
  <si>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</si>
  <si>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</si>
  <si>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</si>
  <si>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</si>
  <si>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</si>
  <si>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</si>
  <si>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</si>
  <si>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</si>
  <si>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</si>
  <si>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</si>
  <si>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</si>
  <si>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</si>
  <si>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</si>
  <si>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</si>
  <si>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</si>
  <si>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</si>
  <si>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</si>
  <si>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</si>
  <si>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</si>
  <si>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</si>
  <si>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</si>
  <si>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</si>
  <si>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</si>
  <si>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</si>
  <si>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</si>
  <si>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</si>
  <si>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</si>
  <si>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</si>
  <si>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</si>
  <si>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</si>
  <si>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</si>
  <si>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</si>
  <si>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</si>
  <si>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</si>
  <si>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</si>
  <si>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</si>
  <si>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</si>
  <si>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</si>
  <si>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</si>
  <si>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</si>
  <si>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</si>
  <si>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</si>
  <si>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</si>
  <si>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</si>
  <si>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</si>
  <si>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</si>
  <si>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</si>
  <si>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</si>
  <si>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</si>
  <si>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</si>
  <si>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</si>
  <si>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</si>
  <si>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</si>
  <si>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</si>
  <si>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</si>
  <si>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</si>
  <si>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</si>
  <si>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</si>
  <si>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</si>
  <si>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</si>
  <si>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</si>
  <si>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</si>
  <si>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</si>
  <si>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</si>
  <si>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</si>
  <si>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</si>
  <si>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</si>
  <si>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</si>
  <si>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</si>
  <si>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</si>
  <si>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</si>
  <si>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</si>
  <si>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</si>
  <si>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</si>
  <si>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</si>
  <si>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</si>
  <si>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</si>
  <si>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</si>
  <si>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</si>
  <si>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</si>
  <si>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</si>
  <si>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</si>
  <si>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</si>
  <si>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</si>
  <si>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</si>
  <si>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</si>
  <si>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</si>
  <si>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</si>
  <si>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</si>
  <si>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</si>
  <si>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</si>
  <si>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</si>
  <si>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</si>
  <si>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</si>
  <si>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</si>
  <si>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</si>
  <si>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</si>
  <si>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</si>
  <si>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</si>
  <si>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</si>
  <si>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</si>
  <si>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</si>
  <si>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</si>
  <si>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</si>
  <si>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</si>
  <si>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</si>
  <si>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</si>
  <si>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</si>
  <si>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</si>
  <si>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</si>
  <si>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</si>
  <si>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</si>
  <si>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</si>
  <si>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</si>
  <si>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</si>
  <si>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</si>
  <si>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</si>
  <si>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</si>
  <si>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</si>
  <si>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</si>
  <si>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</si>
  <si>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</si>
  <si>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</si>
  <si>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</si>
  <si>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</si>
  <si>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</si>
  <si>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</si>
  <si>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</si>
  <si>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</si>
  <si>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</si>
  <si>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</si>
  <si>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</si>
  <si>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</si>
  <si>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</si>
  <si>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</si>
  <si>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</si>
  <si>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</si>
  <si>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</si>
  <si>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</si>
  <si>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</si>
  <si>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</si>
  <si>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</si>
  <si>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</si>
  <si>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</si>
  <si>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</si>
  <si>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</si>
  <si>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</si>
  <si>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</si>
  <si>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</si>
  <si>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</si>
  <si>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</si>
  <si>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</si>
  <si>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</si>
  <si>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</si>
  <si>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</si>
  <si>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</si>
  <si>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</si>
  <si>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</si>
  <si>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</si>
  <si>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</si>
  <si>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</si>
  <si>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</si>
  <si>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</si>
  <si>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</si>
  <si>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</si>
  <si>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</si>
  <si>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</si>
  <si>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</si>
  <si>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</si>
  <si>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</si>
  <si>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</si>
  <si>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</si>
  <si>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</si>
  <si>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</si>
  <si>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</si>
  <si>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</si>
  <si>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</si>
  <si>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</si>
  <si>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</si>
  <si>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</si>
  <si>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</si>
  <si>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</si>
  <si>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</si>
  <si>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</si>
  <si>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</si>
  <si>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</si>
  <si>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</si>
  <si>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</si>
  <si>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</si>
  <si>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</si>
  <si>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</si>
  <si>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</si>
  <si>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</si>
  <si>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</si>
  <si>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</si>
  <si>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</si>
  <si>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</si>
  <si>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</si>
  <si>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</si>
  <si>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</si>
  <si>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</si>
  <si>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</si>
  <si>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</si>
  <si>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</si>
  <si>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</si>
  <si>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</si>
  <si>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</si>
  <si>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</si>
  <si>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</si>
  <si>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</si>
  <si>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</si>
  <si>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</si>
  <si>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</si>
  <si>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</si>
  <si>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</si>
  <si>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</si>
  <si>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</si>
  <si>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</si>
  <si>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</si>
  <si>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</si>
  <si>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</si>
  <si>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</si>
  <si>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</si>
  <si>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</si>
  <si>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</si>
  <si>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</si>
  <si>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</si>
  <si>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</si>
  <si>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</si>
  <si>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</si>
  <si>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</si>
  <si>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</si>
  <si>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</si>
  <si>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</si>
  <si>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</si>
  <si>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</si>
  <si>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</si>
  <si>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</si>
  <si>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</si>
  <si>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</si>
  <si>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</si>
  <si>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</si>
  <si>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</si>
  <si>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</si>
  <si>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</si>
  <si>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</si>
  <si>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</si>
  <si>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</si>
  <si>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</si>
  <si>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</si>
  <si>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</si>
  <si>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</si>
  <si>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</si>
  <si>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</si>
  <si>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</si>
  <si>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</si>
  <si>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</si>
  <si>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</si>
  <si>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</si>
  <si>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</si>
  <si>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</si>
  <si>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</si>
  <si>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</si>
  <si>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</si>
  <si>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</si>
  <si>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</si>
  <si>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</si>
  <si>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</si>
  <si>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</si>
  <si>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</si>
  <si>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</si>
  <si>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</si>
  <si>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</si>
  <si>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</si>
  <si>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</si>
  <si>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</si>
  <si>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</si>
  <si>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</si>
  <si>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</si>
  <si>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</si>
  <si>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</si>
  <si>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</si>
  <si>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</si>
  <si>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</si>
  <si>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</si>
  <si>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</si>
  <si>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</si>
  <si>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</si>
  <si>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</si>
  <si>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</si>
  <si>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</si>
  <si>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</si>
  <si>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</si>
  <si>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</si>
  <si>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</si>
  <si>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</si>
  <si>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</si>
  <si>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</si>
  <si>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</si>
  <si>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</si>
  <si>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</si>
  <si>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</si>
  <si>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</si>
  <si>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</si>
  <si>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</si>
  <si>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</si>
  <si>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</si>
  <si>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</si>
  <si>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</si>
  <si>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</si>
  <si>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</si>
  <si>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</si>
  <si>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</si>
  <si>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</si>
  <si>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</si>
  <si>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</si>
  <si>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</si>
  <si>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</si>
  <si>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</si>
  <si>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</si>
  <si>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</si>
  <si>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</si>
  <si>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</si>
  <si>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</si>
  <si>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</si>
  <si>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</si>
  <si>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</si>
  <si>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</si>
  <si>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</si>
  <si>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</si>
  <si>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</si>
  <si>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</si>
  <si>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</si>
  <si>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</si>
  <si>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</si>
  <si>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</si>
  <si>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</si>
  <si>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</si>
  <si>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</si>
  <si>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</si>
  <si>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</si>
  <si>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</si>
  <si>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</si>
  <si>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</si>
  <si>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</si>
  <si>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</si>
  <si>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</si>
  <si>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</si>
  <si>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</si>
  <si>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</si>
  <si>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</si>
  <si>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</si>
  <si>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</si>
  <si>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</si>
  <si>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</si>
  <si>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</si>
  <si>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</si>
  <si>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</si>
  <si>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</si>
  <si>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</si>
  <si>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</si>
  <si>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</si>
  <si>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</si>
  <si>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</si>
  <si>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</si>
  <si>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</si>
  <si>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</si>
  <si>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</si>
  <si>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</si>
  <si>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</si>
  <si>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</si>
  <si>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</si>
  <si>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</si>
  <si>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</si>
  <si>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</si>
  <si>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</si>
  <si>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</si>
  <si>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</si>
  <si>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</si>
  <si>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</si>
  <si>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</si>
  <si>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</si>
  <si>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</si>
  <si>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</si>
  <si>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</si>
  <si>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</si>
  <si>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</si>
  <si>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</si>
  <si>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</si>
  <si>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</si>
  <si>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</si>
  <si>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</si>
  <si>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</si>
  <si>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</si>
  <si>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</si>
  <si>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</si>
  <si>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</si>
  <si>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</si>
  <si>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</si>
  <si>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</si>
  <si>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</si>
  <si>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</si>
  <si>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</si>
  <si>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</si>
  <si>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</si>
  <si>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</si>
  <si>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</si>
  <si>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</si>
  <si>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</si>
  <si>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</si>
  <si>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</si>
  <si>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</si>
  <si>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</si>
  <si>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</si>
  <si>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</si>
  <si>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</si>
  <si>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</si>
  <si>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</si>
  <si>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</si>
  <si>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</si>
  <si>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</si>
  <si>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</si>
  <si>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</si>
  <si>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</si>
  <si>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</si>
  <si>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</si>
  <si>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</si>
  <si>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</si>
  <si>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</si>
  <si>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</si>
  <si>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</si>
  <si>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</si>
  <si>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</si>
  <si>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</si>
  <si>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</si>
  <si>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</si>
  <si>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</si>
  <si>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</si>
  <si>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</si>
  <si>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</si>
  <si>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</si>
  <si>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</si>
  <si>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</si>
  <si>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</si>
  <si>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</si>
  <si>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</si>
  <si>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</si>
  <si>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</si>
  <si>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</si>
  <si>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</si>
  <si>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</si>
  <si>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</si>
  <si>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</si>
  <si>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</si>
  <si>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</si>
  <si>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</si>
  <si>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</si>
  <si>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</si>
  <si>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</si>
  <si>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</si>
  <si>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</si>
  <si>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</si>
  <si>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</si>
  <si>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</si>
  <si>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</si>
  <si>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</si>
  <si>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</si>
  <si>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</si>
  <si>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</si>
  <si>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</si>
  <si>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</si>
  <si>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</si>
  <si>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</si>
  <si>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</si>
  <si>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</si>
  <si>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</si>
  <si>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</si>
  <si>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</si>
  <si>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</si>
  <si>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</si>
  <si>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</si>
  <si>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</si>
  <si>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</si>
  <si>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</si>
  <si>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</si>
  <si>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</si>
  <si>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</si>
  <si>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</si>
  <si>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</si>
  <si>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</si>
  <si>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</si>
  <si>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</si>
  <si>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</si>
  <si>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</si>
  <si>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</si>
  <si>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</si>
  <si>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</si>
  <si>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</si>
  <si>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</si>
  <si>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</si>
  <si>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</si>
  <si>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</si>
  <si>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</si>
  <si>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</si>
  <si>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</si>
  <si>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</si>
  <si>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</si>
  <si>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</si>
  <si>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</si>
  <si>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</si>
  <si>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</si>
  <si>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</si>
  <si>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</si>
  <si>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</si>
  <si>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</si>
  <si>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</si>
  <si>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</si>
  <si>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</si>
  <si>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</si>
  <si>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</si>
  <si>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</si>
  <si>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</si>
  <si>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</si>
  <si>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</si>
  <si>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</si>
  <si>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</si>
  <si>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</si>
  <si>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</si>
  <si>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</si>
  <si>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</si>
  <si>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</si>
  <si>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</si>
  <si>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</si>
  <si>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</si>
  <si>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</si>
  <si>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</si>
  <si>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</si>
  <si>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</si>
  <si>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</si>
  <si>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</si>
  <si>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</si>
  <si>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</si>
  <si>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</si>
  <si>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</si>
  <si>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</si>
  <si>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</si>
  <si>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</si>
  <si>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</si>
  <si>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</si>
  <si>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</si>
  <si>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</si>
  <si>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</si>
  <si>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</si>
  <si>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</si>
  <si>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</si>
  <si>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</si>
  <si>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</si>
  <si>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</si>
  <si>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</si>
  <si>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</si>
  <si>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</si>
  <si>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</si>
  <si>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</si>
  <si>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</si>
  <si>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</si>
  <si>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</si>
  <si>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</si>
  <si>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</si>
  <si>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</si>
  <si>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</si>
  <si>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</si>
  <si>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</si>
  <si>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</si>
  <si>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</si>
  <si>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</si>
  <si>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</si>
  <si>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</si>
  <si>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</si>
  <si>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</si>
  <si>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</si>
  <si>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</si>
  <si>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</si>
  <si>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</si>
  <si>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</si>
  <si>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</si>
  <si>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</si>
  <si>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</si>
  <si>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</si>
  <si>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</si>
  <si>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</si>
  <si>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</si>
  <si>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</si>
  <si>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</si>
  <si>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</si>
  <si>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</si>
  <si>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</si>
  <si>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</si>
  <si>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</si>
  <si>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</si>
  <si>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</si>
  <si>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</si>
  <si>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</si>
  <si>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</si>
  <si>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</si>
  <si>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</si>
  <si>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</si>
  <si>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</si>
  <si>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</si>
  <si>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</si>
  <si>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</si>
  <si>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</si>
  <si>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</si>
  <si>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</si>
  <si>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</si>
  <si>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</si>
  <si>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</si>
  <si>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</si>
  <si>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</si>
  <si>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</si>
  <si>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</si>
  <si>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</si>
  <si>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</si>
  <si>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</si>
  <si>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</si>
  <si>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</si>
  <si>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</si>
  <si>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</si>
  <si>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</si>
  <si>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</si>
  <si>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</si>
  <si>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</si>
  <si>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</si>
  <si>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</si>
  <si>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</si>
  <si>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</si>
  <si>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</si>
  <si>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</si>
  <si>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</si>
  <si>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</si>
  <si>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</si>
  <si>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</si>
  <si>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</si>
  <si>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</si>
  <si>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</si>
  <si>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</si>
  <si>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</si>
  <si>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</si>
  <si>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</si>
  <si>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</si>
  <si>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</si>
  <si>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</si>
  <si>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</si>
  <si>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</si>
  <si>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</si>
  <si>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</si>
  <si>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</si>
  <si>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</si>
  <si>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</si>
  <si>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</si>
  <si>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</si>
  <si>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</si>
  <si>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</si>
  <si>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</si>
  <si>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</si>
  <si>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</si>
  <si>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</si>
  <si>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</si>
  <si>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</si>
  <si>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</si>
  <si>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</si>
  <si>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</si>
  <si>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</si>
  <si>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</si>
  <si>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</si>
  <si>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</si>
  <si>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</si>
  <si>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</si>
  <si>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</si>
  <si>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</si>
  <si>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</si>
  <si>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</si>
  <si>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</si>
  <si>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</si>
  <si>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</si>
  <si>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</si>
  <si>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</si>
  <si>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</si>
  <si>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</si>
  <si>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</si>
  <si>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</si>
  <si>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</si>
  <si>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</si>
  <si>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</si>
  <si>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</si>
  <si>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</si>
  <si>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</si>
  <si>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</si>
  <si>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</si>
  <si>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</si>
  <si>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</si>
  <si>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</si>
  <si>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</si>
  <si>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</si>
  <si>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</si>
  <si>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</si>
  <si>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</si>
  <si>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</si>
  <si>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</si>
  <si>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</si>
  <si>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</si>
  <si>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</si>
  <si>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</si>
  <si>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</si>
  <si>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</si>
  <si>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</si>
  <si>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</si>
  <si>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</si>
  <si>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</si>
  <si>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</si>
  <si>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</si>
  <si>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</si>
  <si>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</si>
  <si>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</si>
  <si>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</si>
  <si>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</si>
  <si>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</si>
  <si>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</si>
  <si>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</si>
  <si>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</si>
  <si>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</si>
  <si>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</si>
  <si>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</si>
  <si>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</si>
  <si>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</si>
  <si>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</si>
  <si>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</si>
  <si>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</si>
  <si>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</si>
  <si>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</si>
  <si>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</si>
  <si>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</si>
  <si>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</si>
  <si>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</si>
  <si>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</si>
  <si>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</si>
  <si>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</si>
  <si>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</si>
  <si>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</si>
  <si>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</si>
  <si>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</si>
  <si>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</si>
  <si>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</si>
  <si>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</si>
  <si>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</si>
  <si>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</si>
  <si>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</si>
  <si>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</si>
  <si>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</si>
  <si>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</si>
  <si>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</si>
  <si>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</si>
  <si>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</si>
  <si>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</si>
  <si>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</si>
  <si>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</si>
  <si>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</si>
  <si>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</si>
  <si>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</si>
  <si>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</si>
  <si>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</si>
  <si>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</si>
  <si>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</si>
  <si>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</si>
  <si>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</si>
  <si>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</si>
  <si>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</si>
  <si>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</si>
  <si>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</si>
  <si>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</si>
  <si>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</si>
  <si>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</si>
  <si>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</si>
  <si>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</si>
  <si>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</si>
  <si>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</si>
  <si>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</si>
  <si>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</si>
  <si>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</si>
  <si>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</si>
  <si>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</si>
  <si>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</si>
  <si>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</si>
  <si>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</si>
  <si>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</si>
  <si>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</si>
  <si>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</si>
  <si>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</si>
  <si>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</si>
  <si>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</si>
  <si>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</si>
  <si>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</si>
  <si>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</si>
  <si>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</si>
  <si>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</si>
  <si>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</si>
  <si>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</si>
  <si>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</si>
  <si>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</si>
  <si>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</si>
  <si>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</si>
  <si>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</si>
  <si>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</si>
  <si>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</si>
  <si>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</si>
  <si>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</si>
  <si>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</si>
  <si>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</si>
  <si>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</si>
  <si>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</si>
  <si>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</si>
  <si>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</si>
  <si>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</si>
  <si>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</si>
  <si>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</si>
  <si>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</si>
  <si>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</si>
  <si>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</si>
  <si>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</si>
  <si>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</si>
  <si>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</si>
  <si>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</si>
  <si>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</si>
  <si>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</si>
  <si>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</si>
  <si>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</si>
  <si>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</si>
  <si>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</si>
  <si>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</si>
  <si>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</si>
  <si>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</si>
  <si>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</si>
  <si>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</si>
  <si>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</si>
  <si>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</si>
  <si>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</si>
  <si>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</si>
  <si>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</si>
  <si>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</si>
  <si>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</si>
  <si>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</si>
  <si>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</si>
  <si>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</si>
  <si>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</si>
  <si>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</si>
  <si>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</si>
  <si>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</si>
  <si>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</si>
  <si>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</si>
  <si>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</si>
  <si>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</si>
  <si>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</si>
  <si>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</si>
  <si>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</si>
  <si>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</si>
  <si>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</si>
  <si>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</si>
  <si>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</si>
  <si>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</si>
  <si>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</si>
  <si>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</si>
  <si>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</si>
  <si>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</si>
  <si>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</si>
  <si>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</si>
  <si>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</si>
  <si>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</si>
  <si>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</si>
  <si>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</si>
  <si>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</si>
  <si>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</si>
  <si>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</si>
  <si>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</si>
  <si>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</si>
  <si>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</si>
  <si>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</si>
  <si>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</si>
  <si>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</si>
  <si>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</si>
  <si>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</si>
  <si>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</si>
  <si>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</si>
  <si>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</si>
  <si>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</si>
  <si>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</si>
  <si>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</si>
  <si>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</si>
  <si>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</si>
  <si>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</si>
  <si>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</si>
  <si>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</si>
  <si>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</si>
  <si>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</si>
  <si>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</si>
  <si>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</si>
  <si>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</si>
  <si>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</si>
  <si>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</si>
  <si>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</si>
  <si>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</si>
  <si>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</si>
  <si>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</si>
  <si>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</si>
  <si>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</si>
  <si>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</si>
  <si>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</si>
  <si>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</si>
  <si>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</si>
  <si>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</si>
  <si>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</si>
  <si>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</si>
  <si>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</si>
  <si>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</si>
  <si>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</si>
  <si>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</si>
  <si>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</si>
  <si>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</si>
  <si>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</si>
  <si>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</si>
  <si>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</si>
  <si>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</si>
  <si>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</si>
  <si>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</si>
  <si>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</si>
  <si>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</si>
  <si>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</si>
  <si>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</si>
  <si>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</si>
  <si>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</si>
  <si>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</si>
  <si>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</si>
  <si>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</si>
  <si>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</si>
  <si>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</si>
  <si>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</si>
  <si>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</si>
  <si>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</si>
  <si>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</si>
  <si>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</si>
  <si>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</si>
  <si>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</si>
  <si>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</si>
  <si>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</si>
  <si>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</si>
  <si>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</si>
  <si>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</si>
  <si>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</si>
  <si>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</si>
  <si>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</si>
  <si>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</si>
  <si>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</si>
  <si>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</si>
  <si>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</si>
  <si>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</si>
  <si>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</si>
  <si>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</si>
  <si>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</si>
  <si>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</si>
  <si>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</si>
  <si>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</si>
  <si>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</si>
  <si>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</si>
  <si>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</si>
  <si>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</si>
  <si>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</si>
  <si>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</si>
  <si>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</si>
  <si>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</si>
  <si>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</si>
  <si>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</si>
  <si>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</si>
  <si>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</si>
  <si>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</si>
  <si>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</si>
  <si>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</si>
  <si>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</si>
  <si>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</si>
  <si>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</si>
  <si>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</si>
  <si>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</si>
  <si>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</si>
  <si>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</si>
  <si>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</si>
  <si>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</si>
  <si>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</si>
  <si>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</si>
  <si>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</si>
  <si>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</si>
  <si>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</si>
  <si>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</si>
  <si>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</si>
  <si>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</si>
  <si>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</si>
  <si>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</si>
  <si>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</si>
  <si>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</si>
  <si>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</si>
  <si>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</si>
  <si>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</si>
  <si>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</si>
  <si>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</si>
  <si>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</si>
  <si>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</si>
  <si>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</si>
  <si>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</si>
  <si>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</si>
  <si>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</si>
  <si>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</si>
  <si>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</si>
  <si>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</si>
  <si>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</si>
  <si>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</si>
  <si>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</si>
  <si>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</si>
  <si>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</si>
  <si>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</si>
  <si>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</si>
  <si>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</si>
  <si>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</si>
  <si>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</si>
  <si>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</si>
  <si>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</si>
  <si>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</si>
  <si>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</si>
  <si>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</si>
  <si>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</si>
  <si>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</si>
  <si>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</si>
  <si>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</si>
  <si>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</si>
  <si>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</si>
  <si>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</si>
  <si>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</si>
  <si>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</si>
  <si>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</si>
  <si>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</si>
  <si>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</si>
  <si>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</si>
  <si>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</si>
  <si>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</si>
  <si>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</si>
  <si>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</si>
  <si>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</si>
  <si>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</si>
  <si>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</si>
  <si>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</si>
  <si>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</si>
  <si>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</si>
  <si>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</si>
  <si>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</si>
  <si>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</si>
  <si>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</si>
  <si>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</si>
  <si>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</si>
  <si>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</si>
  <si>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</si>
  <si>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</si>
  <si>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</si>
  <si>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</si>
  <si>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</si>
  <si>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</si>
  <si>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</si>
  <si>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</si>
  <si>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</si>
  <si>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</si>
  <si>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</si>
  <si>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</si>
  <si>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</si>
  <si>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</si>
  <si>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</si>
  <si>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</si>
  <si>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</si>
  <si>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</si>
  <si>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</si>
  <si>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</si>
  <si>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</si>
  <si>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</si>
  <si>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</si>
  <si>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</si>
  <si>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</si>
  <si>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</si>
  <si>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</si>
  <si>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</si>
  <si>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</si>
  <si>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</si>
  <si>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</si>
  <si>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</si>
  <si>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</si>
  <si>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</si>
  <si>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</si>
  <si>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</si>
  <si>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</si>
  <si>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</si>
  <si>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</si>
  <si>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</si>
  <si>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</si>
  <si>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</si>
  <si>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</si>
  <si>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</si>
  <si>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</si>
  <si>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</si>
  <si>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</si>
  <si>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</si>
  <si>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</si>
  <si>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</si>
  <si>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</si>
  <si>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</si>
  <si>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</si>
  <si>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</si>
  <si>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</si>
  <si>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</si>
  <si>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</si>
  <si>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</si>
  <si>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</si>
  <si>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</si>
  <si>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</si>
  <si>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</si>
  <si>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</si>
  <si>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</si>
  <si>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</si>
  <si>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</si>
  <si>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</si>
  <si>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</si>
  <si>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</si>
  <si>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</si>
  <si>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</si>
  <si>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</si>
  <si>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</si>
  <si>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</si>
  <si>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</si>
  <si>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</si>
  <si>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</si>
  <si>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</si>
  <si>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</si>
  <si>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</si>
  <si>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</si>
  <si>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</si>
  <si>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</si>
  <si>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</si>
  <si>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</si>
  <si>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</si>
  <si>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</si>
  <si>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</si>
  <si>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</si>
  <si>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</si>
  <si>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</si>
  <si>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</si>
  <si>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</si>
  <si>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</si>
  <si>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</si>
  <si>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</si>
  <si>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</si>
  <si>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</si>
  <si>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</si>
  <si>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</si>
  <si>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</si>
  <si>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</si>
  <si>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</si>
  <si>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</si>
  <si>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</si>
  <si>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</si>
  <si>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</si>
  <si>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</si>
  <si>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</si>
  <si>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</si>
  <si>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</si>
  <si>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</si>
  <si>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</si>
  <si>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</si>
  <si>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</si>
  <si>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</si>
  <si>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</si>
  <si>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</si>
  <si>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</si>
  <si>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</si>
  <si>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</si>
  <si>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</si>
  <si>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</si>
  <si>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</si>
  <si>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</si>
  <si>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</si>
  <si>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</si>
  <si>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</si>
  <si>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</si>
  <si>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</si>
  <si>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</si>
  <si>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</si>
  <si>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</si>
  <si>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</si>
  <si>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</si>
  <si>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</si>
  <si>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</si>
  <si>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</si>
  <si>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</si>
  <si>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</si>
  <si>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</si>
  <si>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</si>
  <si>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</si>
  <si>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</si>
  <si>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</si>
  <si>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</si>
  <si>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</si>
  <si>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</si>
  <si>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</si>
  <si>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</si>
  <si>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</si>
  <si>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</si>
  <si>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</si>
  <si>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</si>
  <si>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</si>
  <si>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</si>
  <si>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</si>
  <si>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</si>
  <si>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</si>
  <si>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</si>
  <si>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</si>
  <si>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</si>
  <si>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</si>
  <si>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</si>
  <si>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</si>
  <si>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</si>
  <si>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</si>
  <si>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</si>
  <si>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</si>
  <si>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</si>
  <si>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</si>
  <si>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</si>
  <si>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</si>
  <si>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</si>
  <si>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</si>
  <si>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</si>
  <si>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</si>
  <si>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</si>
  <si>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</si>
  <si>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</si>
  <si>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</si>
  <si>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</si>
  <si>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</si>
  <si>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</si>
  <si>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</si>
  <si>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</si>
  <si>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</si>
  <si>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</si>
  <si>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</si>
  <si>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</si>
  <si>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</si>
  <si>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</si>
  <si>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</si>
  <si>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</si>
  <si>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</si>
  <si>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</si>
  <si>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</si>
  <si>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</si>
  <si>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</si>
  <si>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</si>
  <si>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</si>
  <si>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</si>
  <si>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</si>
  <si>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</si>
  <si>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</si>
  <si>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</si>
  <si>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</si>
  <si>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</si>
  <si>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</si>
  <si>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</si>
  <si>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</si>
  <si>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</si>
  <si>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</si>
  <si>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</si>
  <si>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</si>
  <si>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</si>
  <si>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</si>
  <si>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</si>
  <si>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</si>
  <si>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</si>
  <si>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</si>
  <si>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</si>
  <si>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</si>
  <si>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</si>
  <si>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</si>
  <si>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</si>
  <si>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</si>
  <si>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</si>
  <si>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</si>
  <si>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</si>
  <si>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</si>
  <si>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</si>
  <si>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</si>
  <si>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</si>
  <si>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</si>
  <si>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</si>
  <si>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</si>
  <si>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</si>
  <si>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</si>
  <si>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</si>
  <si>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</si>
  <si>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</si>
  <si>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</si>
  <si>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</si>
  <si>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</si>
  <si>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</si>
  <si>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</si>
  <si>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</si>
  <si>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</si>
  <si>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</si>
  <si>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</si>
  <si>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</si>
  <si>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</si>
  <si>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</si>
  <si>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</si>
  <si>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</si>
  <si>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</si>
  <si>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</si>
  <si>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</si>
  <si>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</si>
  <si>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</si>
  <si>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</si>
  <si>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</si>
  <si>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</si>
  <si>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</si>
  <si>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</si>
  <si>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</si>
  <si>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</si>
  <si>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</si>
  <si>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</si>
  <si>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</si>
  <si>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</si>
  <si>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</si>
  <si>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</si>
  <si>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</si>
  <si>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</si>
  <si>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</si>
  <si>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</si>
  <si>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</si>
  <si>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</si>
  <si>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</si>
  <si>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</si>
  <si>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</si>
  <si>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</si>
  <si>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</si>
  <si>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</si>
  <si>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</si>
  <si>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</si>
  <si>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</si>
  <si>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</si>
  <si>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</si>
  <si>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</si>
  <si>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</si>
  <si>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</si>
  <si>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</si>
  <si>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</si>
  <si>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</si>
  <si>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</si>
  <si>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</si>
  <si>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</si>
  <si>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</si>
  <si>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</si>
  <si>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</si>
  <si>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</si>
  <si>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</si>
  <si>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</si>
  <si>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</si>
  <si>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</si>
  <si>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</si>
  <si>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</si>
  <si>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</si>
  <si>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</si>
  <si>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</si>
  <si>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</si>
  <si>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</si>
  <si>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</si>
  <si>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</si>
  <si>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</si>
  <si>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</si>
  <si>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</si>
  <si>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</si>
  <si>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</si>
  <si>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</si>
  <si>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</si>
  <si>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</si>
  <si>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</si>
  <si>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</si>
  <si>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</si>
  <si>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</si>
  <si>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</si>
  <si>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</si>
  <si>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</si>
  <si>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</si>
  <si>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</si>
  <si>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</si>
  <si>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</si>
  <si>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</si>
  <si>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</si>
  <si>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</si>
  <si>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</si>
  <si>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</si>
  <si>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</si>
  <si>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</si>
  <si>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</si>
  <si>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</si>
  <si>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</si>
  <si>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</si>
  <si>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</si>
  <si>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</si>
  <si>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</si>
  <si>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</si>
  <si>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</si>
  <si>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</si>
  <si>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</si>
  <si>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</si>
  <si>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</si>
  <si>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</si>
  <si>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</si>
  <si>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</si>
  <si>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</si>
  <si>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</si>
  <si>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</si>
  <si>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</si>
  <si>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</si>
  <si>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</si>
  <si>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</si>
  <si>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</si>
  <si>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</si>
  <si>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</si>
  <si>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</si>
  <si>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</si>
  <si>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</si>
  <si>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</si>
  <si>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</si>
  <si>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</si>
  <si>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</si>
  <si>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</si>
  <si>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</si>
  <si>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</si>
  <si>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</si>
  <si>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</si>
  <si>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</si>
  <si>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</si>
  <si>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</si>
  <si>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</si>
  <si>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</si>
  <si>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</si>
  <si>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</si>
  <si>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</si>
  <si>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</si>
  <si>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</si>
  <si>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</si>
  <si>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</si>
  <si>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</si>
  <si>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</si>
  <si>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</si>
  <si>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</si>
  <si>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</si>
  <si>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</si>
  <si>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</si>
  <si>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</si>
  <si>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</si>
  <si>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</si>
  <si>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</si>
  <si>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</si>
  <si>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</si>
  <si>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</si>
  <si>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</si>
  <si>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</si>
  <si>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</si>
  <si>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</si>
  <si>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</si>
  <si>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</si>
  <si>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</si>
  <si>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</si>
  <si>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</si>
  <si>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</si>
  <si>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</si>
  <si>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</si>
  <si>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</si>
  <si>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</si>
  <si>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</si>
  <si>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</si>
  <si>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</si>
  <si>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</si>
  <si>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</si>
  <si>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</si>
  <si>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</si>
  <si>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</si>
  <si>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</si>
  <si>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</si>
  <si>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</si>
  <si>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</si>
  <si>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</si>
  <si>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</si>
  <si>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</si>
  <si>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</si>
  <si>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</si>
  <si>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</si>
  <si>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</si>
  <si>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</si>
  <si>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</si>
  <si>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</si>
  <si>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</si>
  <si>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</si>
  <si>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</si>
  <si>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</si>
  <si>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</si>
  <si>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</si>
  <si>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</si>
  <si>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</si>
  <si>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</si>
  <si>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</si>
  <si>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</si>
  <si>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</si>
  <si>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</si>
  <si>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</si>
  <si>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</si>
  <si>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</si>
  <si>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</si>
  <si>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</si>
  <si>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</si>
  <si>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</si>
  <si>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</si>
  <si>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</si>
  <si>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</si>
  <si>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</si>
  <si>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</si>
  <si>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</si>
  <si>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</si>
  <si>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</si>
  <si>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</si>
  <si>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</si>
  <si>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</si>
  <si>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</si>
  <si>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</si>
  <si>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</si>
  <si>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</si>
  <si>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</si>
  <si>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</si>
  <si>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</si>
  <si>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</si>
  <si>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</si>
  <si>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</si>
  <si>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</si>
  <si>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</si>
  <si>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</si>
  <si>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</si>
  <si>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</si>
  <si>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</si>
  <si>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</si>
  <si>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</si>
  <si>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</si>
  <si>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</si>
  <si>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</si>
  <si>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</si>
  <si>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</si>
  <si>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</si>
  <si>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</si>
  <si>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</si>
  <si>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</si>
  <si>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</si>
  <si>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</si>
  <si>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</si>
  <si>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</si>
  <si>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</si>
  <si>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</si>
  <si>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</si>
  <si>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</si>
  <si>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</si>
  <si>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</si>
  <si>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</si>
  <si>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</si>
  <si>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</si>
  <si>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</si>
  <si>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</si>
  <si>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</si>
  <si>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</si>
  <si>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</si>
  <si>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</si>
  <si>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</si>
  <si>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</si>
  <si>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</si>
  <si>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</si>
  <si>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</si>
  <si>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</si>
  <si>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</si>
  <si>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</si>
  <si>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</si>
  <si>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</si>
  <si>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</si>
  <si>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</si>
  <si>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</si>
  <si>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</si>
  <si>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</si>
  <si>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</si>
  <si>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</si>
  <si>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</si>
  <si>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</si>
  <si>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</si>
  <si>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</si>
  <si>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</si>
  <si>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</si>
  <si>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</si>
  <si>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</si>
  <si>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</si>
  <si>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</si>
  <si>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</si>
  <si>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</si>
  <si>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</si>
  <si>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</si>
  <si>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</si>
  <si>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</si>
  <si>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</si>
  <si>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</si>
  <si>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</si>
  <si>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</si>
  <si>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</si>
  <si>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</si>
  <si>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</si>
  <si>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</si>
  <si>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</si>
  <si>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</si>
  <si>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</si>
  <si>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</si>
  <si>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</si>
  <si>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</si>
  <si>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</si>
  <si>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</si>
  <si>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</si>
  <si>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</si>
  <si>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</si>
  <si>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</si>
  <si>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</si>
  <si>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</si>
  <si>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</si>
  <si>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</si>
  <si>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</si>
  <si>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</si>
  <si>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</si>
  <si>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</si>
  <si>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</si>
  <si>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</si>
  <si>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</si>
  <si>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</si>
  <si>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</si>
  <si>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</si>
  <si>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</si>
  <si>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</si>
  <si>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</si>
  <si>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</si>
  <si>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</si>
  <si>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</si>
  <si>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</si>
  <si>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</si>
  <si>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</si>
  <si>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</si>
  <si>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</si>
  <si>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</si>
  <si>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</si>
  <si>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</si>
  <si>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</si>
  <si>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</si>
  <si>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</si>
  <si>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</si>
  <si>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</si>
  <si>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</si>
  <si>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</si>
  <si>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</si>
  <si>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</si>
  <si>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</si>
  <si>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</si>
  <si>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</si>
  <si>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</si>
  <si>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</si>
  <si>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</si>
  <si>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</si>
  <si>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</si>
  <si>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</si>
  <si>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</si>
  <si>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</si>
  <si>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</si>
  <si>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</si>
  <si>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</si>
  <si>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</si>
  <si>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</si>
  <si>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</si>
  <si>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</si>
  <si>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</si>
  <si>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</si>
  <si>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</si>
  <si>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</si>
  <si>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</si>
  <si>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</si>
  <si>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</si>
  <si>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</si>
  <si>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</si>
  <si>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</si>
  <si>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</si>
  <si>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</si>
  <si>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</si>
  <si>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</si>
  <si>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</si>
  <si>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</si>
  <si>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</si>
  <si>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</si>
  <si>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</si>
  <si>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</si>
  <si>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</si>
  <si>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</si>
  <si>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</si>
  <si>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</si>
  <si>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</si>
  <si>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</si>
  <si>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</si>
  <si>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</si>
  <si>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</si>
  <si>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</si>
  <si>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</si>
  <si>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</si>
  <si>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</si>
  <si>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</si>
  <si>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</si>
  <si>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</si>
  <si>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</si>
  <si>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</si>
  <si>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</si>
  <si>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</si>
  <si>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</si>
  <si>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</si>
  <si>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</si>
  <si>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</si>
  <si>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</si>
  <si>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</si>
  <si>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</si>
  <si>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</si>
  <si>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</si>
  <si>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</si>
  <si>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</si>
  <si>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</si>
  <si>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</si>
  <si>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</si>
  <si>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</si>
  <si>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</si>
  <si>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</si>
  <si>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</si>
  <si>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</si>
  <si>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</si>
  <si>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</si>
  <si>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</si>
  <si>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</si>
  <si>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</si>
  <si>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</si>
  <si>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</si>
  <si>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</si>
  <si>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</si>
  <si>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</si>
  <si>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</si>
  <si>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</si>
  <si>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</si>
  <si>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</si>
  <si>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</si>
  <si>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</si>
  <si>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</si>
  <si>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</si>
  <si>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</si>
  <si>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</si>
  <si>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</si>
  <si>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</si>
  <si>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</si>
  <si>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</si>
  <si>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</si>
  <si>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</si>
  <si>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</si>
  <si>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</si>
  <si>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</si>
  <si>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</si>
  <si>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</si>
  <si>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</si>
  <si>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</si>
  <si>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</si>
  <si>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</si>
  <si>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</si>
  <si>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</si>
  <si>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</si>
  <si>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</si>
  <si>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</si>
  <si>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</si>
  <si>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</si>
  <si>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</si>
  <si>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</si>
  <si>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</si>
  <si>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</si>
  <si>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</si>
  <si>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</si>
  <si>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</si>
  <si>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</si>
  <si>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</si>
  <si>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</si>
  <si>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</si>
  <si>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</si>
  <si>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</si>
  <si>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</si>
  <si>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</si>
  <si>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</si>
  <si>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</si>
  <si>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</si>
  <si>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</si>
  <si>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</si>
  <si>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</si>
  <si>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</si>
  <si>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</si>
  <si>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</si>
  <si>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</si>
  <si>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</si>
  <si>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</si>
  <si>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</si>
  <si>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</si>
  <si>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</si>
  <si>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</si>
  <si>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</si>
  <si>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</si>
  <si>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</si>
  <si>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</si>
  <si>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</si>
  <si>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</si>
  <si>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</si>
  <si>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</si>
  <si>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</si>
  <si>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</si>
  <si>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</si>
  <si>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</si>
  <si>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</si>
  <si>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</si>
  <si>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</si>
  <si>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</si>
  <si>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</si>
  <si>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</si>
  <si>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</si>
  <si>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</si>
  <si>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</si>
  <si>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</si>
  <si>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</si>
  <si>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</si>
  <si>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</si>
  <si>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</si>
  <si>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</si>
  <si>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</si>
  <si>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</si>
  <si>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</si>
  <si>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</si>
  <si>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</si>
  <si>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</si>
  <si>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</si>
  <si>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</si>
  <si>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</si>
  <si>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</si>
  <si>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</si>
  <si>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</si>
  <si>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</si>
  <si>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</si>
  <si>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</si>
  <si>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</si>
  <si>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</si>
  <si>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</si>
  <si>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</si>
  <si>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</si>
  <si>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</si>
  <si>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</si>
  <si>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</si>
  <si>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</si>
  <si>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</si>
  <si>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</si>
  <si>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</si>
  <si>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</si>
  <si>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</si>
  <si>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</si>
  <si>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</si>
  <si>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</si>
  <si>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</si>
  <si>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</si>
  <si>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</si>
  <si>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</si>
  <si>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</si>
  <si>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</si>
  <si>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</si>
  <si>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</si>
  <si>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</si>
  <si>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</si>
  <si>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</si>
  <si>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</si>
  <si>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</si>
  <si>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</si>
  <si>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</si>
  <si>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</si>
  <si>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</si>
  <si>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</si>
  <si>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</si>
  <si>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</si>
  <si>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</si>
  <si>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</si>
  <si>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</si>
  <si>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</si>
  <si>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</si>
  <si>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</si>
  <si>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</si>
  <si>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</si>
  <si>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</si>
  <si>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</si>
  <si>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</si>
  <si>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</si>
  <si>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</si>
  <si>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</si>
  <si>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</si>
  <si>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</si>
  <si>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</si>
  <si>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</si>
  <si>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</si>
  <si>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</si>
  <si>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</si>
  <si>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</si>
  <si>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</si>
  <si>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</si>
  <si>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</si>
  <si>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</si>
  <si>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</si>
  <si>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</si>
  <si>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</si>
  <si>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</si>
  <si>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</si>
  <si>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</si>
  <si>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</si>
  <si>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</si>
  <si>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</si>
  <si>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</si>
  <si>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</si>
  <si>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</si>
  <si>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</si>
  <si>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</si>
  <si>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</si>
  <si>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</si>
  <si>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</si>
  <si>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</si>
  <si>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</si>
  <si>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</si>
  <si>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</si>
  <si>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</si>
  <si>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</si>
  <si>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</si>
  <si>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</si>
  <si>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</si>
  <si>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</si>
  <si>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</si>
  <si>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</si>
  <si>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</si>
  <si>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</si>
  <si>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</si>
  <si>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</si>
  <si>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</si>
  <si>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</si>
  <si>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</si>
  <si>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</si>
  <si>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</si>
  <si>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</si>
  <si>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</si>
  <si>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</si>
  <si>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</si>
  <si>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</si>
  <si>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</si>
  <si>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</si>
  <si>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</si>
  <si>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</si>
  <si>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</si>
  <si>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</si>
  <si>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</si>
  <si>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</si>
  <si>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</si>
  <si>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</si>
  <si>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</si>
  <si>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</si>
  <si>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</si>
  <si>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</si>
  <si>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</si>
  <si>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</si>
  <si>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</si>
  <si>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</si>
  <si>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</si>
  <si>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</si>
  <si>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</si>
  <si>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</si>
  <si>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</si>
  <si>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</si>
  <si>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</si>
  <si>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</si>
  <si>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</si>
  <si>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</si>
  <si>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</si>
  <si>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</si>
  <si>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</si>
  <si>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</si>
  <si>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</si>
  <si>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</si>
  <si>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</si>
  <si>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</si>
  <si>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</si>
  <si>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</si>
  <si>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</si>
  <si>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</si>
  <si>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</si>
  <si>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</si>
  <si>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</si>
  <si>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</si>
  <si>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</si>
  <si>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</si>
  <si>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</si>
  <si>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</si>
  <si>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</si>
  <si>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</si>
  <si>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</si>
  <si>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</si>
  <si>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</si>
  <si>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</si>
  <si>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</si>
  <si>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</si>
  <si>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</si>
  <si>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</si>
  <si>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</si>
  <si>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</si>
  <si>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</si>
  <si>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</si>
  <si>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</si>
  <si>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</si>
  <si>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</si>
  <si>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</si>
  <si>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</si>
  <si>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</si>
  <si>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</si>
  <si>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</si>
  <si>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</si>
  <si>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</si>
  <si>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</si>
  <si>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</si>
  <si>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</si>
  <si>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</si>
  <si>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</si>
  <si>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</si>
  <si>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</si>
  <si>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</si>
  <si>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</si>
  <si>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</si>
  <si>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</si>
  <si>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</si>
  <si>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</si>
  <si>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</si>
  <si>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</si>
  <si>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</si>
  <si>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</si>
  <si>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</si>
  <si>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</si>
  <si>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</si>
  <si>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</si>
  <si>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</si>
  <si>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</si>
  <si>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</si>
  <si>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</si>
  <si>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</si>
  <si>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</si>
  <si>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</si>
  <si>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</si>
  <si>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</si>
  <si>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</si>
  <si>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</si>
  <si>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</si>
  <si>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</si>
  <si>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</si>
  <si>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</si>
  <si>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</si>
  <si>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</si>
  <si>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</si>
  <si>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</si>
  <si>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</si>
  <si>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</si>
  <si>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</si>
  <si>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</si>
  <si>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</si>
  <si>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</si>
  <si>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</si>
  <si>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</si>
  <si>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</si>
  <si>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</si>
  <si>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</si>
  <si>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</si>
  <si>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</si>
  <si>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</si>
  <si>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</si>
  <si>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</si>
  <si>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</si>
  <si>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</si>
  <si>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</si>
  <si>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</si>
  <si>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</si>
  <si>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</si>
  <si>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</si>
  <si>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</si>
  <si>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</si>
  <si>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</si>
  <si>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</si>
  <si>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</si>
  <si>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</si>
  <si>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</si>
  <si>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</si>
  <si>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</si>
  <si>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</si>
  <si>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</si>
  <si>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</si>
  <si>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</si>
  <si>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</si>
  <si>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</si>
  <si>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</si>
  <si>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</si>
  <si>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</si>
  <si>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</si>
  <si>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</si>
  <si>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</si>
  <si>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</si>
  <si>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</si>
  <si>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</si>
  <si>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</si>
  <si>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</si>
  <si>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</si>
  <si>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</si>
  <si>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</si>
  <si>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</si>
  <si>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</si>
  <si>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</si>
  <si>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</si>
  <si>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</si>
  <si>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</si>
  <si>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</si>
  <si>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</si>
  <si>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</si>
  <si>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</si>
  <si>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</si>
  <si>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</si>
  <si>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</si>
  <si>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</si>
  <si>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</si>
  <si>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</si>
  <si>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</si>
  <si>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</si>
  <si>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</si>
  <si>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</si>
  <si>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</si>
  <si>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</si>
  <si>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</si>
  <si>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</si>
  <si>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</si>
  <si>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</si>
  <si>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</si>
  <si>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</si>
  <si>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</si>
  <si>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</si>
  <si>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</si>
  <si>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</si>
  <si>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</si>
  <si>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</si>
  <si>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</si>
  <si>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</si>
  <si>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</si>
  <si>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</si>
  <si>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</si>
  <si>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</si>
  <si>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</si>
  <si>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</si>
  <si>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</si>
  <si>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</si>
  <si>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</si>
  <si>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</si>
  <si>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</si>
  <si>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</si>
  <si>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</si>
  <si>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</si>
  <si>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</si>
  <si>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</si>
  <si>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</si>
  <si>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</si>
  <si>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</si>
  <si>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</si>
  <si>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</si>
  <si>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</si>
  <si>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</si>
  <si>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</si>
  <si>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</si>
  <si>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</si>
  <si>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</si>
  <si>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</si>
  <si>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</si>
  <si>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</si>
  <si>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</si>
  <si>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</si>
  <si>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</si>
  <si>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</si>
  <si>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</si>
  <si>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</si>
  <si>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</si>
  <si>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</si>
  <si>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</si>
  <si>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</si>
  <si>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</si>
  <si>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</si>
  <si>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</si>
  <si>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</si>
  <si>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</si>
  <si>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</si>
  <si>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</si>
  <si>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</si>
  <si>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</si>
  <si>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</si>
  <si>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</si>
  <si>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</si>
  <si>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</si>
  <si>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</si>
  <si>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</si>
  <si>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</si>
  <si>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</si>
  <si>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</si>
  <si>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</si>
  <si>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</si>
  <si>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</si>
  <si>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</si>
  <si>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</si>
  <si>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</si>
  <si>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</si>
  <si>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</si>
  <si>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</si>
  <si>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</si>
  <si>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</si>
  <si>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</si>
  <si>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</si>
  <si>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</si>
  <si>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</si>
  <si>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</si>
  <si>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</si>
  <si>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</si>
  <si>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</si>
  <si>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</si>
  <si>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</si>
  <si>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</si>
  <si>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</si>
  <si>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</si>
  <si>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</si>
  <si>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</si>
  <si>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</si>
  <si>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</si>
  <si>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</si>
  <si>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</si>
  <si>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</si>
  <si>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</si>
  <si>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</si>
  <si>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</si>
  <si>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</si>
  <si>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</si>
  <si>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</si>
  <si>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</si>
  <si>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</si>
  <si>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</si>
  <si>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</si>
  <si>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</si>
  <si>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</si>
  <si>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</si>
  <si>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</si>
  <si>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</si>
  <si>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</si>
  <si>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</si>
  <si>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</si>
  <si>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</si>
  <si>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</si>
  <si>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</si>
  <si>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</si>
  <si>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</si>
  <si>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</si>
  <si>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</si>
  <si>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</si>
  <si>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</si>
  <si>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</si>
  <si>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</si>
  <si>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</si>
  <si>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</si>
  <si>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</si>
  <si>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</si>
  <si>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</si>
  <si>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</si>
  <si>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</si>
  <si>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</si>
  <si>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</si>
  <si>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</si>
  <si>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</si>
  <si>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</si>
  <si>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</si>
  <si>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</si>
  <si>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</si>
  <si>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</si>
  <si>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</si>
  <si>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</si>
  <si>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</si>
  <si>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</si>
  <si>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</si>
  <si>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</si>
  <si>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</si>
  <si>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</si>
  <si>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</si>
  <si>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</si>
  <si>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</si>
  <si>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</si>
  <si>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</si>
  <si>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</si>
  <si>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</si>
  <si>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</si>
  <si>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</si>
  <si>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</si>
  <si>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</si>
  <si>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</si>
  <si>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</si>
  <si>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</si>
  <si>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</si>
  <si>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</si>
  <si>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</si>
  <si>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</si>
  <si>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</si>
  <si>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</si>
  <si>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</si>
  <si>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</si>
  <si>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</si>
  <si>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</si>
  <si>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</si>
  <si>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</si>
  <si>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</si>
  <si>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</si>
  <si>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</si>
  <si>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</si>
  <si>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</si>
  <si>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</si>
  <si>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</si>
  <si>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</si>
  <si>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</si>
  <si>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</si>
  <si>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</si>
  <si>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</si>
  <si>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</si>
  <si>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</si>
  <si>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</si>
  <si>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</si>
  <si>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</si>
  <si>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</si>
  <si>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</si>
  <si>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</si>
  <si>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</si>
  <si>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</si>
  <si>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</si>
  <si>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</si>
  <si>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</si>
  <si>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</si>
  <si>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</si>
  <si>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</si>
  <si>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</si>
  <si>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</si>
  <si>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</si>
  <si>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</si>
  <si>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</si>
  <si>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</si>
  <si>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</si>
  <si>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</si>
  <si>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</si>
  <si>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</si>
  <si>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</si>
  <si>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</si>
  <si>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</si>
  <si>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</si>
  <si>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</si>
  <si>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</si>
  <si>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</si>
  <si>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</si>
  <si>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</si>
  <si>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</si>
  <si>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</si>
  <si>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</si>
  <si>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</si>
  <si>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</si>
  <si>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</si>
  <si>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</si>
  <si>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</si>
  <si>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</si>
  <si>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</si>
  <si>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</si>
  <si>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</si>
  <si>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</si>
  <si>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</si>
  <si>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</si>
  <si>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</si>
  <si>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</si>
  <si>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</si>
  <si>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</si>
  <si>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</si>
  <si>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</si>
  <si>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</si>
  <si>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</si>
  <si>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</si>
  <si>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</si>
  <si>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</si>
  <si>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</si>
  <si>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</si>
  <si>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</si>
  <si>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</si>
  <si>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</si>
  <si>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</si>
  <si>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</si>
  <si>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</si>
  <si>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</si>
  <si>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</si>
  <si>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</si>
  <si>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</si>
  <si>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</si>
  <si>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</si>
  <si>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</si>
  <si>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</si>
  <si>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</si>
  <si>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</si>
  <si>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</si>
  <si>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</si>
  <si>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</si>
  <si>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</si>
  <si>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</si>
  <si>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</si>
  <si>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</si>
  <si>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</si>
  <si>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</si>
  <si>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</si>
  <si>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</si>
  <si>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</si>
  <si>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</si>
  <si>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</si>
  <si>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</si>
  <si>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</si>
  <si>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</si>
  <si>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</si>
  <si>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</si>
  <si>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</si>
  <si>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</si>
  <si>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</si>
  <si>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</si>
  <si>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</si>
  <si>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</si>
  <si>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</si>
  <si>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</si>
  <si>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</si>
  <si>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</si>
  <si>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</si>
  <si>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</si>
  <si>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</si>
  <si>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</si>
  <si>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</si>
  <si>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</si>
  <si>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</si>
  <si>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</si>
  <si>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</si>
  <si>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</si>
  <si>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</si>
  <si>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</si>
  <si>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</si>
  <si>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</si>
  <si>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</si>
  <si>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</si>
  <si>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</si>
  <si>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</si>
  <si>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</si>
  <si>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</si>
  <si>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</si>
  <si>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</si>
  <si>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</si>
  <si>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</si>
  <si>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</si>
  <si>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</si>
  <si>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</si>
  <si>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</si>
  <si>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</si>
  <si>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</si>
  <si>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</si>
  <si>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</si>
  <si>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</si>
  <si>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</si>
  <si>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</si>
  <si>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</si>
  <si>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</si>
  <si>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</si>
  <si>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</si>
  <si>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</si>
  <si>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</si>
  <si>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</si>
  <si>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</si>
  <si>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</si>
  <si>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</si>
  <si>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</si>
  <si>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</si>
  <si>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</si>
  <si>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</si>
  <si>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</si>
  <si>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</si>
  <si>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</si>
  <si>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</si>
  <si>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</si>
  <si>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</si>
  <si>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</si>
  <si>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</si>
  <si>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</si>
  <si>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</si>
  <si>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</si>
  <si>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</si>
  <si>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</si>
  <si>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</si>
  <si>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</si>
  <si>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</si>
  <si>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</si>
  <si>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</si>
  <si>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</si>
  <si>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</si>
  <si>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</si>
  <si>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</si>
  <si>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</si>
  <si>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</si>
  <si>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</si>
  <si>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</si>
  <si>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</si>
  <si>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</si>
  <si>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</si>
  <si>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</si>
  <si>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</si>
  <si>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</si>
  <si>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</si>
  <si>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</si>
  <si>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</si>
  <si>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</si>
  <si>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</si>
  <si>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</si>
  <si>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</si>
  <si>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</si>
  <si>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</si>
  <si>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</si>
  <si>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</si>
  <si>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</si>
  <si>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</si>
  <si>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</si>
  <si>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</si>
  <si>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</si>
  <si>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</si>
  <si>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</si>
  <si>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</si>
  <si>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</si>
  <si>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</si>
  <si>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</si>
  <si>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</si>
  <si>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</si>
  <si>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</si>
  <si>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</si>
  <si>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</si>
  <si>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</si>
  <si>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</si>
  <si>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</si>
  <si>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</si>
  <si>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</si>
  <si>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</si>
  <si>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</si>
  <si>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</si>
  <si>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</si>
  <si>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</si>
  <si>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</si>
  <si>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</si>
  <si>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</si>
  <si>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</si>
  <si>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</si>
  <si>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</si>
  <si>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</si>
  <si>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</si>
  <si>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</si>
  <si>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</si>
  <si>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</si>
  <si>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</si>
  <si>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</si>
  <si>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</si>
  <si>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</si>
  <si>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</si>
  <si>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</si>
  <si>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</si>
  <si>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</si>
  <si>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</si>
  <si>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</si>
  <si>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</si>
  <si>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</si>
  <si>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</si>
  <si>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</si>
  <si>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</si>
  <si>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</si>
  <si>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</si>
  <si>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</si>
  <si>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</si>
  <si>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</si>
  <si>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</si>
  <si>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</si>
  <si>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</si>
  <si>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</si>
  <si>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</si>
  <si>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</si>
  <si>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</si>
  <si>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</si>
  <si>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</si>
  <si>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</si>
  <si>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</si>
  <si>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</si>
  <si>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</si>
  <si>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</si>
  <si>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</si>
  <si>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</si>
  <si>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</si>
  <si>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</si>
  <si>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</si>
  <si>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</si>
  <si>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</si>
  <si>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</si>
  <si>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</si>
  <si>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</si>
  <si>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</si>
  <si>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</si>
  <si>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</si>
  <si>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</si>
  <si>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</si>
  <si>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</si>
  <si>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</si>
  <si>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</si>
  <si>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</si>
  <si>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</si>
  <si>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</si>
  <si>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</si>
  <si>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</si>
  <si>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</si>
  <si>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</si>
  <si>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</si>
  <si>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</si>
  <si>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</si>
  <si>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</si>
  <si>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</si>
  <si>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</si>
  <si>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</si>
  <si>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</si>
  <si>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</si>
  <si>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</si>
  <si>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</si>
  <si>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</si>
  <si>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</si>
  <si>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</si>
  <si>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</si>
  <si>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</si>
  <si>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</si>
  <si>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</si>
  <si>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</si>
  <si>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</si>
  <si>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</si>
  <si>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</si>
  <si>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</si>
  <si>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</si>
  <si>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</si>
  <si>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</si>
  <si>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</si>
  <si>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</si>
  <si>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</si>
  <si>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</si>
  <si>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</si>
  <si>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</si>
  <si>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</si>
  <si>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</si>
  <si>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</si>
  <si>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</si>
  <si>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</si>
  <si>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</si>
  <si>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</si>
  <si>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</si>
  <si>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</si>
  <si>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</si>
  <si>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</si>
  <si>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</si>
  <si>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</si>
  <si>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</si>
  <si>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</si>
  <si>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</si>
  <si>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</si>
  <si>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</si>
  <si>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</si>
  <si>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</si>
  <si>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</si>
  <si>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</si>
  <si>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</si>
  <si>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</si>
  <si>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</si>
  <si>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</si>
  <si>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</si>
  <si>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</si>
  <si>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</si>
  <si>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</si>
  <si>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</si>
  <si>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</si>
  <si>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</si>
  <si>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</si>
  <si>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</si>
  <si>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</si>
  <si>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</si>
  <si>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</si>
  <si>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</si>
  <si>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</si>
  <si>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</si>
  <si>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</si>
  <si>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</si>
  <si>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</si>
  <si>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</si>
  <si>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</si>
  <si>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</si>
  <si>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</si>
  <si>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</si>
  <si>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</si>
  <si>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</si>
  <si>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</si>
  <si>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</si>
  <si>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</si>
  <si>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</si>
  <si>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</si>
  <si>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</si>
  <si>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</si>
  <si>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</si>
  <si>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</si>
  <si>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</si>
  <si>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</si>
  <si>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</si>
  <si>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</si>
  <si>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</si>
  <si>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</si>
  <si>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</si>
  <si>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</si>
  <si>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</si>
  <si>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</si>
  <si>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</si>
  <si>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</si>
  <si>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</si>
  <si>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</si>
  <si>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</si>
  <si>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</si>
  <si>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</si>
  <si>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</si>
  <si>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</si>
  <si>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</si>
  <si>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</si>
  <si>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</si>
  <si>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</si>
  <si>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</si>
  <si>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</si>
  <si>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</si>
  <si>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</si>
  <si>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</si>
  <si>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</si>
  <si>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</si>
  <si>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</si>
  <si>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</si>
  <si>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</si>
  <si>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</si>
  <si>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</si>
  <si>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</si>
  <si>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</si>
  <si>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</si>
  <si>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</si>
  <si>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</si>
  <si>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</si>
  <si>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</si>
  <si>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</si>
  <si>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</si>
  <si>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</si>
  <si>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</si>
  <si>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</si>
  <si>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</si>
  <si>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</si>
  <si>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</si>
  <si>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</si>
  <si>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</si>
  <si>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</si>
  <si>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</si>
  <si>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</si>
  <si>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</si>
  <si>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</si>
  <si>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</si>
  <si>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</si>
  <si>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</si>
  <si>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</si>
  <si>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</si>
  <si>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</si>
  <si>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</si>
  <si>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</si>
  <si>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</si>
  <si>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</si>
  <si>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</si>
  <si>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</si>
  <si>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</si>
  <si>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</si>
  <si>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</si>
  <si>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</si>
  <si>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</si>
  <si>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</si>
  <si>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</si>
  <si>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</si>
  <si>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</si>
  <si>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</si>
  <si>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</si>
  <si>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</si>
  <si>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</si>
  <si>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</si>
  <si>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</si>
  <si>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</si>
  <si>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</si>
  <si>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</si>
  <si>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</si>
  <si>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</si>
  <si>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</si>
  <si>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</si>
  <si>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</si>
  <si>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</si>
  <si>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</si>
  <si>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</si>
  <si>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</si>
  <si>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</si>
  <si>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</si>
  <si>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</si>
  <si>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</si>
  <si>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</si>
  <si>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</si>
  <si>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</si>
  <si>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</si>
  <si>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</si>
  <si>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</si>
  <si>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</si>
  <si>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</si>
  <si>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</si>
  <si>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</si>
  <si>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</si>
  <si>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</si>
  <si>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</si>
  <si>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</si>
  <si>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</si>
  <si>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</si>
  <si>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</si>
  <si>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</si>
  <si>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</si>
  <si>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</si>
  <si>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</si>
  <si>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</si>
  <si>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</si>
  <si>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</si>
  <si>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</si>
  <si>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</si>
  <si>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</si>
  <si>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</si>
  <si>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</si>
  <si>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</si>
  <si>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</si>
  <si>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</si>
  <si>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</si>
  <si>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</si>
  <si>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</si>
  <si>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</si>
  <si>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</si>
  <si>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</si>
  <si>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</si>
  <si>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</si>
  <si>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</si>
  <si>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</si>
  <si>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</si>
  <si>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</si>
  <si>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</si>
  <si>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</si>
  <si>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</si>
  <si>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</si>
  <si>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</si>
  <si>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</si>
  <si>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</si>
  <si>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</si>
  <si>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</si>
  <si>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</si>
  <si>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</si>
  <si>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</si>
  <si>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</si>
  <si>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</si>
  <si>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</si>
  <si>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</si>
  <si>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</si>
  <si>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</si>
  <si>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</si>
  <si>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</si>
  <si>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</si>
  <si>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</si>
  <si>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</si>
  <si>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</si>
  <si>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</si>
  <si>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</si>
  <si>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</si>
  <si>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</si>
  <si>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</si>
  <si>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</si>
  <si>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</si>
  <si>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</si>
  <si>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</si>
  <si>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</si>
  <si>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</si>
  <si>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</si>
  <si>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</si>
  <si>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</si>
  <si>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</si>
  <si>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</si>
  <si>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</si>
  <si>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</si>
  <si>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</si>
  <si>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</si>
  <si>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</si>
  <si>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</si>
  <si>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</si>
  <si>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</si>
  <si>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</si>
  <si>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</si>
  <si>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</si>
  <si>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</si>
  <si>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</si>
  <si>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</si>
  <si>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</si>
  <si>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</si>
  <si>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</si>
  <si>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</si>
  <si>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</si>
  <si>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</si>
  <si>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</si>
  <si>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</si>
  <si>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</si>
  <si>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</si>
  <si>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</si>
  <si>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</si>
  <si>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</si>
  <si>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</si>
  <si>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</si>
  <si>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</si>
  <si>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</si>
  <si>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</si>
  <si>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</si>
  <si>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</si>
  <si>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</si>
  <si>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</si>
  <si>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</si>
  <si>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</si>
  <si>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</si>
  <si>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</si>
  <si>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</si>
  <si>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</si>
  <si>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</si>
  <si>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</si>
  <si>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</si>
  <si>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</si>
  <si>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</si>
  <si>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</si>
  <si>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</si>
  <si>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</si>
  <si>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</si>
  <si>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</si>
  <si>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</si>
  <si>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</si>
  <si>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</si>
  <si>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</si>
  <si>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</si>
  <si>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</si>
  <si>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</si>
  <si>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</si>
  <si>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</si>
  <si>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</si>
  <si>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</si>
  <si>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</si>
  <si>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</si>
  <si>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</si>
  <si>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</si>
  <si>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</si>
  <si>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</si>
  <si>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</si>
  <si>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</si>
  <si>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</si>
  <si>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</si>
  <si>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</si>
  <si>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</si>
  <si>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</si>
  <si>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</si>
  <si>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</si>
  <si>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</si>
  <si>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</si>
  <si>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</si>
  <si>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</si>
  <si>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</si>
  <si>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</si>
  <si>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</si>
  <si>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</si>
  <si>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</si>
  <si>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</si>
  <si>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</si>
  <si>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</si>
  <si>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</si>
  <si>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</si>
  <si>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</si>
  <si>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</si>
  <si>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</si>
  <si>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</si>
  <si>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</si>
  <si>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</si>
  <si>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</si>
  <si>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</si>
  <si>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</si>
  <si>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</si>
  <si>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</si>
  <si>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</si>
  <si>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</si>
  <si>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</si>
  <si>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</si>
  <si>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</si>
  <si>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</si>
  <si>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</si>
  <si>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</si>
  <si>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</si>
  <si>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</si>
  <si>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</si>
  <si>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</si>
  <si>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</si>
  <si>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</si>
  <si>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</si>
  <si>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</si>
  <si>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</si>
  <si>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</si>
  <si>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</si>
  <si>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</si>
  <si>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</si>
  <si>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</si>
  <si>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</si>
  <si>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</si>
  <si>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</si>
  <si>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</si>
  <si>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</si>
  <si>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</si>
  <si>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</si>
  <si>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</si>
  <si>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</si>
  <si>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</si>
  <si>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</si>
  <si>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</si>
  <si>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</si>
  <si>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</si>
  <si>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</si>
  <si>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</si>
  <si>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</si>
  <si>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</si>
  <si>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</si>
  <si>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</si>
  <si>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</si>
  <si>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</si>
  <si>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</si>
  <si>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</si>
  <si>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</si>
  <si>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</si>
  <si>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</si>
  <si>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</si>
  <si>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</si>
  <si>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</si>
  <si>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</si>
  <si>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</si>
  <si>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</si>
  <si>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</si>
  <si>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</si>
  <si>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</si>
  <si>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</si>
  <si>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</si>
  <si>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</si>
  <si>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</si>
  <si>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</si>
  <si>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</si>
  <si>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</si>
  <si>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</si>
  <si>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</si>
  <si>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</si>
  <si>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</si>
  <si>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</si>
  <si>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</si>
  <si>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</si>
  <si>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</si>
  <si>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</si>
  <si>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</si>
  <si>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</si>
  <si>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</si>
  <si>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</si>
  <si>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</si>
  <si>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</si>
  <si>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</si>
  <si>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</si>
  <si>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</si>
  <si>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</si>
  <si>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</si>
  <si>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</si>
  <si>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</si>
  <si>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</si>
  <si>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</si>
  <si>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</si>
  <si>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</si>
  <si>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</si>
  <si>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</si>
  <si>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</si>
  <si>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</si>
  <si>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</si>
  <si>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</si>
  <si>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</si>
  <si>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</si>
  <si>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</si>
  <si>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</si>
  <si>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</si>
  <si>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</si>
  <si>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</si>
  <si>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</si>
  <si>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</si>
  <si>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</si>
  <si>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</si>
  <si>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</si>
  <si>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</si>
  <si>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</si>
  <si>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</si>
  <si>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</si>
  <si>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</si>
  <si>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</si>
  <si>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</si>
  <si>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</si>
  <si>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</si>
  <si>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</si>
  <si>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</si>
  <si>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</si>
  <si>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</si>
  <si>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</si>
  <si>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</si>
  <si>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</si>
  <si>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</si>
  <si>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</si>
  <si>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</si>
  <si>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</si>
  <si>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</si>
  <si>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</si>
  <si>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</si>
  <si>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</si>
  <si>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</si>
  <si>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</si>
  <si>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</si>
  <si>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</si>
  <si>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</si>
  <si>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</si>
  <si>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</si>
  <si>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</si>
  <si>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</si>
  <si>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</si>
  <si>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</si>
  <si>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</si>
  <si>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</si>
  <si>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</si>
  <si>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</si>
  <si>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</si>
  <si>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</si>
  <si>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</si>
  <si>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</si>
  <si>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</si>
  <si>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</si>
  <si>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</si>
  <si>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</si>
  <si>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</si>
  <si>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</si>
  <si>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</si>
  <si>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</si>
  <si>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</si>
  <si>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</si>
  <si>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</si>
  <si>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</si>
  <si>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</si>
  <si>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</si>
  <si>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</si>
  <si>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</si>
  <si>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</si>
  <si>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</si>
  <si>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</si>
  <si>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</si>
  <si>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</si>
  <si>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</si>
  <si>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</si>
  <si>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</si>
  <si>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</si>
  <si>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</si>
  <si>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</si>
  <si>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</si>
  <si>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</si>
  <si>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</si>
  <si>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</si>
  <si>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</si>
  <si>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</si>
  <si>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</si>
  <si>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</si>
  <si>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</si>
  <si>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</si>
  <si>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</si>
  <si>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</si>
  <si>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</si>
  <si>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</si>
  <si>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</si>
  <si>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</si>
  <si>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</si>
  <si>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</si>
  <si>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</si>
  <si>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</si>
  <si>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</si>
  <si>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</si>
  <si>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</si>
  <si>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</si>
  <si>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</si>
  <si>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</si>
  <si>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</si>
  <si>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</si>
  <si>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</si>
  <si>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</si>
  <si>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</si>
  <si>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</si>
  <si>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</si>
  <si>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</si>
  <si>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</si>
  <si>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</si>
  <si>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</si>
  <si>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</si>
  <si>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</si>
  <si>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</si>
  <si>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</si>
  <si>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</si>
  <si>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</si>
  <si>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</si>
  <si>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</si>
  <si>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</si>
  <si>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</si>
  <si>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</si>
  <si>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</si>
  <si>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</si>
  <si>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</si>
  <si>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</si>
  <si>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</si>
  <si>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</si>
  <si>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</si>
  <si>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</si>
  <si>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</si>
  <si>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</si>
  <si>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</si>
  <si>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</si>
  <si>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</si>
  <si>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</si>
  <si>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</si>
  <si>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</si>
  <si>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</si>
  <si>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</si>
  <si>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</si>
  <si>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</si>
  <si>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</si>
  <si>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</si>
  <si>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</si>
  <si>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</si>
  <si>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</si>
  <si>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</si>
  <si>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</si>
  <si>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</si>
  <si>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</si>
  <si>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</si>
  <si>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</si>
  <si>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</si>
  <si>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</si>
  <si>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</si>
  <si>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</si>
  <si>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</si>
  <si>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</si>
  <si>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</si>
  <si>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</si>
  <si>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</si>
  <si>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</si>
  <si>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</si>
  <si>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</si>
  <si>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</si>
  <si>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</si>
  <si>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</si>
  <si>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</si>
  <si>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</si>
  <si>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</si>
  <si>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</si>
  <si>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</si>
  <si>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</si>
  <si>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</si>
  <si>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</si>
  <si>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</si>
  <si>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</si>
  <si>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</si>
  <si>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</si>
  <si>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</si>
  <si>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</si>
  <si>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</si>
  <si>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</si>
  <si>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</si>
  <si>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</si>
  <si>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</si>
  <si>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</si>
  <si>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</si>
  <si>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</si>
  <si>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</si>
  <si>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</si>
  <si>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</si>
  <si>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</si>
  <si>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</si>
  <si>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</si>
  <si>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</si>
  <si>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</si>
  <si>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</si>
  <si>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</si>
  <si>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</si>
  <si>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</si>
  <si>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</si>
  <si>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</si>
  <si>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</si>
  <si>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</si>
  <si>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</si>
  <si>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</si>
  <si>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</si>
  <si>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</si>
  <si>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</si>
  <si>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</si>
  <si>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</si>
  <si>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</si>
  <si>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</si>
  <si>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</si>
  <si>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</si>
  <si>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</si>
  <si>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</si>
  <si>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</si>
  <si>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</si>
  <si>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</si>
  <si>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</si>
  <si>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</si>
  <si>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</si>
  <si>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</si>
  <si>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</si>
  <si>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</si>
  <si>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</si>
  <si>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</si>
  <si>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</si>
  <si>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</si>
  <si>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</si>
  <si>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</si>
  <si>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</si>
  <si>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</si>
  <si>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</si>
  <si>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</si>
  <si>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</si>
  <si>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</si>
  <si>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</si>
  <si>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</si>
  <si>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</si>
  <si>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</si>
  <si>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</si>
  <si>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</si>
  <si>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</si>
  <si>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</si>
  <si>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</si>
  <si>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</si>
  <si>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</si>
  <si>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</si>
  <si>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</si>
  <si>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</si>
  <si>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</si>
  <si>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</si>
  <si>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</si>
  <si>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</si>
  <si>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</si>
  <si>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</si>
  <si>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</si>
  <si>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</si>
  <si>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</si>
  <si>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</si>
  <si>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</si>
  <si>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</si>
  <si>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</si>
  <si>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</si>
  <si>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</si>
  <si>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</si>
  <si>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</si>
  <si>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</si>
  <si>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</si>
  <si>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</si>
  <si>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</si>
  <si>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</si>
  <si>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</si>
  <si>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</si>
  <si>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</si>
  <si>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</si>
  <si>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</si>
  <si>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</si>
  <si>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</si>
  <si>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</si>
  <si>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</si>
  <si>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</si>
  <si>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</si>
  <si>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</si>
  <si>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</si>
  <si>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</si>
  <si>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</si>
  <si>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</si>
  <si>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</si>
  <si>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</si>
  <si>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</si>
  <si>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</si>
  <si>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</si>
  <si>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</si>
  <si>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</si>
  <si>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</si>
  <si>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</si>
  <si>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</si>
  <si>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</si>
  <si>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</si>
  <si>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</si>
  <si>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</si>
  <si>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</si>
  <si>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</si>
  <si>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</si>
  <si>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</si>
  <si>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</si>
  <si>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</si>
  <si>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</si>
  <si>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</si>
  <si>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</si>
  <si>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</si>
  <si>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</si>
  <si>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</si>
  <si>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</si>
  <si>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</si>
  <si>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</si>
  <si>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</si>
  <si>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</si>
  <si>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</si>
  <si>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</si>
  <si>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</si>
  <si>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</si>
  <si>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</si>
  <si>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</si>
  <si>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</si>
  <si>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</si>
  <si>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</si>
  <si>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</si>
  <si>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</si>
  <si>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</si>
  <si>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</si>
  <si>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</si>
  <si>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</si>
  <si>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</si>
  <si>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</si>
  <si>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</si>
  <si>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</si>
  <si>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</si>
  <si>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</si>
  <si>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</si>
  <si>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</si>
  <si>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</si>
  <si>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</si>
  <si>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</si>
  <si>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</si>
  <si>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</si>
  <si>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</si>
  <si>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</si>
  <si>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</si>
  <si>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</si>
  <si>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</si>
  <si>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</si>
  <si>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</si>
  <si>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</si>
  <si>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</si>
  <si>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</si>
  <si>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</si>
  <si>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</si>
  <si>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</si>
  <si>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</si>
  <si>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</si>
  <si>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</si>
  <si>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</si>
  <si>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</si>
  <si>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</si>
  <si>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</si>
  <si>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</si>
  <si>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</si>
  <si>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</si>
  <si>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</si>
  <si>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</si>
  <si>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</si>
  <si>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</si>
  <si>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</si>
  <si>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</si>
  <si>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</si>
  <si>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</si>
  <si>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</si>
  <si>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</si>
  <si>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</si>
  <si>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</si>
  <si>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</si>
  <si>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</si>
  <si>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</si>
  <si>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</si>
  <si>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</si>
  <si>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</si>
  <si>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</si>
  <si>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</si>
  <si>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</si>
  <si>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</si>
  <si>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</si>
  <si>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</si>
  <si>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</si>
  <si>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</si>
  <si>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</si>
  <si>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</si>
  <si>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</si>
  <si>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</si>
  <si>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</si>
  <si>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</si>
  <si>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</si>
  <si>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</si>
  <si>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</si>
  <si>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</si>
  <si>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</si>
  <si>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</si>
  <si>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</si>
  <si>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</si>
  <si>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</si>
  <si>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</si>
  <si>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</si>
  <si>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</si>
  <si>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</si>
  <si>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</si>
  <si>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</si>
  <si>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</si>
  <si>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</si>
  <si>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</si>
  <si>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</si>
  <si>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</si>
  <si>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</si>
  <si>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</si>
  <si>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</si>
  <si>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</si>
  <si>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</si>
  <si>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</si>
  <si>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</si>
  <si>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</si>
  <si>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</si>
  <si>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</si>
  <si>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</si>
  <si>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</si>
  <si>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</si>
  <si>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</si>
  <si>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</si>
  <si>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</si>
  <si>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</si>
  <si>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</si>
  <si>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</si>
  <si>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</si>
  <si>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</si>
  <si>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</si>
  <si>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</si>
  <si>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</si>
  <si>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</si>
  <si>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</si>
  <si>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</si>
  <si>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</si>
  <si>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</si>
  <si>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</si>
  <si>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</si>
  <si>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</si>
  <si>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</si>
  <si>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</si>
  <si>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</si>
  <si>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</si>
  <si>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</si>
  <si>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</si>
  <si>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</si>
  <si>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</si>
  <si>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</si>
  <si>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</si>
  <si>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</si>
  <si>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</si>
  <si>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</si>
  <si>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</si>
  <si>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</si>
  <si>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</si>
  <si>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</si>
  <si>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</si>
  <si>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</si>
  <si>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</si>
  <si>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</si>
  <si>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</si>
  <si>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</si>
  <si>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</si>
  <si>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</si>
  <si>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</si>
  <si>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</si>
  <si>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</si>
  <si>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</si>
  <si>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</si>
  <si>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</si>
  <si>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</si>
  <si>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</si>
  <si>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</si>
  <si>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</si>
  <si>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</si>
  <si>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</si>
  <si>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</si>
  <si>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</si>
  <si>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</si>
  <si>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</si>
  <si>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</si>
  <si>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</si>
  <si>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</si>
  <si>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</si>
  <si>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</si>
  <si>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</si>
  <si>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</si>
  <si>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</si>
  <si>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</si>
  <si>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</si>
  <si>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</si>
  <si>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</si>
  <si>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</si>
  <si>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</si>
  <si>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</si>
  <si>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</si>
  <si>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</si>
  <si>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</si>
  <si>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</si>
  <si>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</si>
  <si>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</si>
  <si>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</si>
  <si>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</si>
  <si>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</si>
  <si>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</si>
  <si>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</si>
  <si>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</si>
  <si>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</si>
  <si>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</si>
  <si>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</si>
  <si>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</si>
  <si>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</si>
  <si>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</si>
  <si>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</si>
  <si>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</si>
  <si>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</si>
  <si>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</si>
  <si>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</si>
  <si>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</si>
  <si>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</si>
  <si>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</si>
  <si>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</si>
  <si>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</si>
  <si>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</si>
  <si>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</si>
  <si>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</si>
  <si>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</si>
  <si>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</si>
  <si>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</si>
  <si>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</si>
  <si>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</si>
  <si>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</si>
  <si>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</si>
  <si>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</si>
  <si>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</si>
  <si>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</si>
  <si>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</si>
  <si>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</si>
  <si>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</si>
  <si>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</si>
  <si>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</si>
  <si>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</si>
  <si>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</si>
  <si>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</si>
  <si>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</si>
  <si>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</si>
  <si>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</si>
  <si>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</si>
  <si>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</si>
  <si>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</si>
  <si>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</si>
  <si>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</si>
  <si>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</si>
  <si>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</si>
  <si>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</si>
  <si>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</si>
  <si>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</si>
  <si>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</si>
  <si>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</si>
  <si>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</si>
  <si>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</si>
  <si>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</si>
  <si>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</si>
  <si>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</si>
  <si>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</si>
  <si>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</si>
  <si>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</si>
  <si>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</si>
  <si>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</si>
  <si>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</si>
  <si>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</si>
  <si>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</si>
  <si>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</si>
  <si>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</si>
  <si>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</si>
  <si>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</si>
  <si>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</si>
  <si>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</si>
  <si>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</si>
  <si>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</si>
  <si>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</si>
  <si>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</si>
  <si>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</si>
  <si>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</si>
  <si>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</si>
  <si>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</si>
  <si>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</si>
  <si>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</si>
  <si>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</si>
  <si>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</si>
  <si>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</si>
  <si>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</si>
  <si>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</si>
  <si>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</si>
  <si>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</si>
  <si>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</si>
  <si>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</si>
  <si>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</si>
  <si>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</si>
  <si>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</si>
  <si>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</si>
  <si>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</si>
  <si>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</si>
  <si>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</si>
  <si>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</si>
  <si>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</si>
  <si>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</si>
  <si>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</si>
  <si>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</si>
  <si>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</si>
  <si>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</si>
  <si>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</si>
  <si>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</si>
  <si>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</si>
  <si>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</si>
  <si>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</si>
  <si>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</si>
  <si>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</si>
  <si>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</si>
  <si>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</si>
  <si>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</si>
  <si>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</si>
  <si>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</si>
  <si>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</si>
  <si>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</si>
  <si>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</si>
  <si>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</si>
  <si>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</si>
  <si>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</si>
  <si>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</si>
  <si>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</si>
  <si>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</si>
  <si>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</si>
  <si>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</si>
  <si>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</si>
  <si>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</si>
  <si>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</si>
  <si>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</si>
  <si>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</si>
  <si>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</si>
  <si>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</si>
  <si>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</si>
  <si>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</si>
  <si>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</si>
  <si>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</si>
  <si>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</si>
  <si>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</si>
  <si>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</si>
  <si>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</si>
  <si>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</si>
  <si>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</si>
  <si>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</si>
  <si>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</si>
  <si>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</si>
  <si>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</si>
  <si>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</si>
  <si>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</si>
  <si>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</si>
  <si>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</si>
  <si>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</si>
  <si>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</si>
  <si>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</si>
  <si>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</si>
  <si>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</si>
  <si>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</si>
  <si>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</si>
  <si>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</si>
  <si>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</si>
  <si>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</si>
  <si>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</si>
  <si>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</si>
  <si>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</si>
  <si>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</si>
  <si>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</si>
  <si>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</si>
  <si>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</si>
  <si>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</si>
  <si>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</si>
  <si>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</si>
  <si>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</si>
  <si>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</si>
  <si>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</si>
  <si>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</si>
  <si>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</si>
  <si>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</si>
  <si>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</si>
  <si>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</si>
  <si>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</si>
  <si>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</si>
  <si>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</si>
  <si>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</si>
  <si>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</si>
  <si>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</si>
  <si>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</si>
  <si>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</si>
  <si>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</si>
  <si>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</si>
  <si>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</si>
  <si>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</si>
  <si>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</si>
  <si>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</si>
  <si>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</si>
  <si>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</si>
  <si>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</si>
  <si>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</si>
  <si>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</si>
  <si>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</si>
  <si>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</si>
  <si>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</si>
  <si>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</si>
  <si>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</si>
  <si>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</si>
  <si>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</si>
  <si>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</si>
  <si>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</si>
  <si>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</si>
  <si>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</si>
  <si>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</si>
  <si>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</si>
  <si>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</si>
  <si>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</si>
  <si>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</si>
  <si>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</si>
  <si>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</si>
  <si>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</si>
  <si>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</si>
  <si>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</si>
  <si>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</si>
  <si>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</si>
  <si>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</si>
  <si>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</si>
  <si>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</si>
  <si>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</si>
  <si>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</si>
  <si>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</si>
  <si>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</si>
  <si>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</si>
  <si>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</si>
  <si>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</si>
  <si>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</si>
  <si>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</si>
  <si>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</si>
  <si>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</si>
  <si>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</si>
  <si>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</si>
  <si>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</si>
  <si>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</si>
  <si>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</si>
  <si>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</si>
  <si>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</si>
  <si>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</si>
  <si>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</si>
  <si>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</si>
  <si>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</si>
  <si>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</si>
  <si>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</si>
  <si>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</si>
  <si>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</si>
  <si>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</si>
  <si>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</si>
  <si>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</si>
  <si>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</si>
  <si>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</si>
  <si>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</si>
  <si>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</si>
  <si>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</si>
  <si>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</si>
  <si>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</si>
  <si>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</si>
  <si>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</si>
  <si>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</si>
  <si>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</si>
  <si>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</si>
  <si>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</si>
  <si>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</si>
  <si>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</si>
  <si>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</si>
  <si>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</si>
  <si>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</si>
  <si>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</si>
  <si>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</si>
  <si>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</si>
  <si>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</si>
  <si>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</si>
  <si>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</si>
  <si>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</si>
  <si>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</si>
  <si>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</si>
  <si>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</si>
  <si>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</si>
  <si>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</si>
  <si>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</si>
  <si>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</si>
  <si>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</si>
  <si>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</si>
  <si>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</si>
  <si>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</si>
  <si>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</si>
  <si>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</si>
  <si>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</si>
  <si>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</si>
  <si>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</si>
  <si>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</si>
  <si>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</si>
  <si>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</si>
  <si>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</si>
  <si>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</si>
  <si>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</si>
  <si>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</si>
  <si>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</si>
  <si>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</si>
  <si>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</si>
  <si>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</si>
  <si>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</si>
  <si>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</si>
  <si>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</si>
  <si>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</si>
  <si>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</si>
  <si>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</si>
  <si>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</si>
  <si>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</si>
  <si>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</si>
  <si>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</si>
  <si>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</si>
  <si>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</si>
  <si>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</si>
  <si>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</si>
  <si>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</si>
  <si>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</si>
  <si>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</si>
  <si>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</si>
  <si>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</si>
  <si>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</si>
  <si>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</si>
  <si>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</si>
  <si>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</si>
  <si>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</si>
  <si>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</si>
  <si>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</si>
  <si>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</si>
  <si>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</si>
  <si>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</si>
  <si>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</si>
  <si>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</si>
  <si>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</si>
  <si>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</si>
  <si>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</si>
  <si>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</si>
  <si>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</si>
  <si>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</si>
  <si>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</si>
  <si>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</si>
  <si>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</si>
  <si>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</si>
  <si>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</si>
  <si>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</si>
  <si>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</si>
  <si>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</si>
  <si>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</si>
  <si>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</si>
  <si>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</si>
  <si>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</si>
  <si>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</si>
  <si>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</si>
  <si>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</si>
  <si>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</si>
  <si>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</si>
  <si>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</si>
  <si>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</si>
  <si>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</si>
  <si>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</si>
  <si>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</si>
  <si>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</si>
  <si>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</si>
  <si>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</si>
  <si>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</si>
  <si>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</si>
  <si>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</si>
  <si>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</si>
  <si>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</si>
  <si>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</si>
  <si>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</si>
  <si>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</si>
  <si>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</si>
  <si>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</si>
  <si>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</si>
  <si>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</si>
  <si>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</si>
  <si>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</si>
  <si>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</si>
  <si>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</si>
  <si>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</si>
  <si>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</si>
  <si>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</si>
  <si>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</si>
  <si>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</si>
  <si>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</si>
  <si>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</si>
  <si>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</si>
  <si>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</si>
  <si>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</si>
  <si>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</si>
  <si>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</si>
  <si>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</si>
  <si>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</si>
  <si>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</si>
  <si>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</si>
  <si>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</si>
  <si>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</si>
  <si>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</si>
  <si>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</si>
  <si>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</si>
  <si>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</si>
  <si>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</si>
  <si>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</si>
  <si>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</si>
  <si>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</si>
  <si>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</si>
  <si>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</si>
  <si>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</si>
  <si>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</si>
  <si>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</si>
  <si>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</si>
  <si>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</si>
  <si>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</si>
  <si>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</si>
  <si>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</si>
  <si>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</si>
  <si>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</si>
  <si>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</si>
  <si>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</si>
  <si>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</si>
  <si>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</si>
  <si>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</si>
  <si>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</si>
  <si>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</si>
  <si>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</si>
  <si>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</si>
  <si>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</si>
  <si>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</si>
  <si>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</si>
  <si>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</si>
  <si>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</si>
  <si>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</si>
  <si>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</si>
  <si>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</si>
  <si>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</si>
  <si>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</si>
  <si>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</si>
  <si>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</si>
  <si>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</si>
  <si>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</si>
  <si>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</si>
  <si>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</si>
  <si>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</si>
  <si>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</si>
  <si>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</si>
  <si>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</si>
  <si>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</si>
  <si>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</si>
  <si>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</si>
  <si>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</si>
  <si>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</si>
  <si>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</si>
  <si>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</si>
  <si>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</si>
  <si>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</si>
  <si>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</si>
  <si>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</si>
  <si>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</si>
  <si>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</si>
  <si>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</si>
  <si>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</si>
  <si>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</si>
  <si>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</si>
  <si>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</si>
  <si>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</si>
  <si>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</si>
  <si>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</si>
  <si>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</si>
  <si>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</si>
  <si>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</si>
  <si>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</si>
  <si>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</si>
  <si>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</si>
  <si>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</si>
  <si>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</si>
  <si>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</si>
  <si>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</si>
  <si>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</si>
  <si>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</si>
  <si>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</si>
  <si>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</si>
  <si>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</si>
  <si>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</si>
  <si>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</si>
  <si>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</si>
  <si>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</si>
  <si>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</si>
  <si>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</si>
  <si>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</si>
  <si>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</si>
  <si>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</si>
  <si>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</si>
  <si>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</si>
  <si>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</si>
  <si>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</si>
  <si>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</si>
  <si>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</si>
  <si>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</si>
  <si>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</si>
  <si>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</si>
  <si>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</si>
  <si>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</si>
  <si>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</si>
  <si>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</si>
  <si>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</si>
  <si>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</si>
  <si>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</si>
  <si>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</si>
  <si>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</si>
  <si>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</si>
  <si>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</si>
  <si>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</si>
  <si>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</si>
  <si>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</si>
  <si>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</si>
  <si>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</si>
  <si>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</si>
  <si>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</si>
  <si>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</si>
  <si>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</si>
  <si>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</si>
  <si>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</si>
  <si>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</si>
  <si>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</si>
  <si>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</si>
  <si>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</si>
  <si>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</si>
  <si>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</si>
  <si>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</si>
  <si>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</si>
  <si>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</si>
  <si>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</si>
  <si>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</si>
  <si>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</si>
  <si>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</si>
  <si>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</si>
  <si>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</si>
  <si>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</si>
  <si>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</si>
  <si>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</si>
  <si>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</si>
  <si>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</si>
  <si>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</si>
  <si>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</si>
  <si>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</si>
  <si>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</si>
  <si>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</si>
  <si>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</si>
  <si>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</si>
  <si>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</si>
  <si>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</si>
  <si>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</si>
  <si>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</si>
  <si>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</si>
  <si>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</si>
  <si>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</si>
  <si>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</si>
  <si>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</si>
  <si>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</si>
  <si>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</si>
  <si>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</si>
  <si>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</si>
  <si>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</si>
  <si>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</si>
  <si>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</si>
  <si>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</si>
  <si>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</si>
  <si>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</si>
  <si>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</si>
  <si>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</si>
  <si>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</si>
  <si>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</si>
  <si>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</si>
  <si>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</si>
  <si>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</si>
  <si>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</si>
  <si>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</si>
  <si>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</si>
  <si>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</si>
  <si>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</si>
  <si>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</si>
  <si>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</si>
  <si>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</si>
  <si>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</si>
  <si>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</si>
  <si>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</si>
  <si>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</si>
  <si>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</si>
  <si>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</si>
  <si>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</si>
  <si>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</si>
  <si>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</si>
  <si>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</si>
  <si>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</si>
  <si>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</si>
  <si>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</si>
  <si>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</si>
  <si>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</si>
  <si>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</si>
  <si>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</si>
  <si>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</si>
  <si>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</si>
  <si>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</si>
  <si>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</si>
  <si>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</si>
  <si>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</si>
  <si>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</si>
  <si>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</si>
  <si>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</si>
  <si>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</si>
  <si>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</si>
  <si>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</si>
  <si>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</si>
  <si>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</si>
  <si>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</si>
  <si>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</si>
  <si>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</si>
  <si>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</si>
  <si>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</si>
  <si>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</si>
  <si>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</si>
  <si>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</si>
  <si>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</si>
  <si>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</si>
  <si>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</si>
  <si>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</si>
  <si>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</si>
  <si>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</si>
  <si>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</si>
  <si>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</si>
  <si>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</si>
  <si>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</si>
  <si>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</si>
  <si>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</si>
  <si>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</si>
  <si>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</si>
  <si>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</si>
  <si>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</si>
  <si>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</si>
  <si>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</si>
  <si>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</si>
  <si>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</si>
  <si>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</si>
  <si>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</si>
  <si>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</si>
  <si>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</si>
  <si>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</si>
  <si>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</si>
  <si>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</si>
  <si>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</si>
  <si>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</si>
  <si>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</si>
  <si>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</si>
  <si>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</si>
  <si>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</si>
  <si>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</si>
  <si>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</si>
  <si>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</si>
  <si>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</si>
  <si>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</si>
  <si>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</si>
  <si>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</si>
  <si>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</si>
  <si>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</si>
  <si>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</si>
  <si>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</si>
  <si>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</si>
  <si>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</si>
  <si>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</si>
  <si>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</si>
  <si>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</si>
  <si>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</si>
  <si>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</si>
  <si>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</si>
  <si>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</si>
  <si>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</si>
  <si>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</si>
  <si>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</si>
  <si>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</si>
  <si>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</si>
  <si>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</si>
  <si>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</si>
  <si>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</si>
  <si>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</si>
  <si>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</si>
  <si>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</si>
  <si>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</si>
  <si>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</si>
  <si>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</si>
  <si>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</si>
  <si>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</si>
  <si>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</si>
  <si>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</si>
  <si>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</si>
  <si>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</si>
  <si>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</si>
  <si>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</si>
  <si>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</si>
  <si>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</si>
  <si>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</si>
  <si>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</si>
  <si>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</si>
  <si>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</si>
  <si>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</si>
  <si>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</si>
  <si>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</si>
  <si>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</si>
  <si>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</si>
  <si>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</si>
  <si>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</si>
  <si>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</si>
  <si>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</si>
  <si>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</si>
  <si>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</si>
  <si>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</si>
  <si>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</si>
  <si>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</si>
  <si>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</si>
  <si>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</si>
  <si>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</si>
  <si>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</si>
  <si>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</si>
  <si>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</si>
  <si>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</si>
  <si>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</si>
  <si>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</si>
  <si>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</si>
  <si>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</si>
  <si>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</si>
  <si>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</si>
  <si>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</si>
  <si>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</si>
  <si>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</si>
  <si>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</si>
  <si>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</si>
  <si>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</si>
  <si>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</si>
  <si>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</si>
  <si>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</si>
  <si>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</si>
  <si>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</si>
  <si>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</si>
  <si>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</si>
  <si>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</si>
  <si>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</si>
  <si>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</si>
  <si>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</si>
  <si>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</si>
  <si>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</si>
  <si>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</si>
  <si>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</si>
  <si>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</si>
  <si>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</si>
  <si>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</si>
  <si>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</si>
  <si>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</si>
  <si>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</si>
  <si>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</si>
  <si>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</si>
  <si>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</si>
  <si>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</si>
  <si>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</si>
  <si>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</si>
  <si>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</si>
  <si>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</si>
  <si>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</si>
  <si>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</si>
  <si>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</si>
  <si>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</si>
  <si>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</si>
  <si>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</si>
  <si>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</si>
  <si>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</si>
  <si>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</si>
  <si>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</si>
  <si>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</si>
  <si>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</si>
  <si>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</si>
  <si>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</si>
  <si>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</si>
  <si>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</si>
  <si>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</si>
  <si>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</si>
  <si>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</si>
  <si>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</si>
  <si>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</si>
  <si>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</si>
  <si>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</si>
  <si>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</si>
  <si>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</si>
  <si>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</si>
  <si>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</si>
  <si>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</si>
  <si>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</si>
  <si>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</si>
  <si>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</si>
  <si>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</si>
  <si>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</si>
  <si>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</si>
  <si>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</si>
  <si>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</si>
  <si>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</si>
  <si>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</si>
  <si>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</si>
  <si>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</si>
  <si>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</si>
  <si>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</si>
  <si>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</si>
  <si>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</si>
  <si>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</si>
  <si>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</si>
  <si>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</si>
  <si>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</si>
  <si>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</si>
  <si>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</si>
  <si>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</si>
  <si>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</si>
  <si>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</si>
  <si>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</si>
  <si>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</si>
  <si>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</si>
  <si>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</si>
  <si>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</si>
  <si>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</si>
  <si>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</si>
  <si>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</si>
  <si>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</si>
  <si>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</si>
  <si>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</si>
  <si>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</si>
  <si>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</si>
  <si>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</si>
  <si>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</si>
  <si>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</si>
  <si>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</si>
  <si>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</si>
  <si>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</si>
  <si>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</si>
  <si>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</si>
  <si>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</si>
  <si>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</si>
  <si>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</si>
  <si>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</si>
  <si>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</si>
  <si>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</si>
  <si>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</si>
  <si>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</si>
  <si>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</si>
  <si>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</si>
  <si>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</si>
  <si>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</si>
  <si>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</si>
  <si>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</si>
  <si>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</si>
  <si>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</si>
  <si>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</si>
  <si>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</si>
  <si>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</si>
  <si>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</si>
  <si>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</si>
  <si>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</si>
  <si>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</si>
  <si>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</si>
  <si>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</si>
  <si>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</si>
  <si>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</si>
  <si>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</si>
  <si>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</si>
  <si>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</si>
  <si>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</si>
  <si>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</si>
  <si>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</si>
  <si>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</si>
  <si>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</si>
  <si>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</si>
  <si>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</si>
  <si>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</si>
  <si>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</si>
  <si>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</si>
  <si>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</si>
  <si>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</si>
  <si>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</si>
  <si>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</si>
  <si>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</si>
  <si>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</si>
  <si>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</si>
  <si>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</si>
  <si>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</si>
  <si>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</si>
  <si>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</si>
  <si>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</si>
  <si>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</si>
  <si>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</si>
  <si>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</si>
  <si>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</si>
  <si>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</si>
  <si>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</si>
  <si>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</si>
  <si>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</si>
  <si>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</si>
  <si>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</si>
  <si>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</si>
  <si>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</si>
  <si>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</si>
  <si>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</si>
  <si>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</si>
  <si>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</si>
  <si>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</si>
  <si>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</si>
  <si>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</si>
  <si>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</si>
  <si>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</si>
  <si>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</si>
  <si>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</si>
  <si>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</si>
  <si>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</si>
  <si>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</si>
  <si>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</si>
  <si>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</si>
  <si>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</si>
  <si>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</si>
  <si>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</si>
  <si>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</si>
  <si>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</si>
  <si>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</si>
  <si>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</si>
  <si>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</si>
  <si>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</si>
  <si>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</si>
  <si>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</si>
  <si>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</si>
  <si>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</si>
  <si>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</si>
  <si>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</si>
  <si>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</si>
  <si>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</si>
  <si>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</si>
  <si>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</si>
  <si>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</si>
  <si>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</si>
  <si>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</si>
  <si>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</si>
  <si>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</si>
  <si>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</si>
  <si>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</si>
  <si>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</si>
  <si>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</si>
  <si>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</si>
  <si>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</si>
  <si>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</si>
  <si>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</si>
  <si>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</si>
  <si>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</si>
  <si>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</si>
  <si>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</si>
  <si>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</si>
  <si>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</si>
  <si>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</si>
  <si>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</si>
  <si>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</si>
  <si>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</si>
  <si>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</si>
  <si>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</si>
  <si>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</si>
  <si>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</si>
  <si>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</si>
  <si>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</si>
  <si>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</si>
  <si>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</si>
  <si>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</si>
  <si>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</si>
  <si>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</si>
  <si>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</si>
  <si>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</si>
  <si>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</si>
  <si>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</si>
  <si>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</si>
  <si>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</si>
  <si>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</si>
  <si>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</si>
  <si>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</si>
  <si>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</si>
  <si>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</si>
  <si>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</si>
  <si>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</si>
  <si>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</si>
  <si>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</si>
  <si>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</si>
  <si>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</si>
  <si>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</si>
  <si>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</si>
  <si>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</si>
  <si>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</si>
  <si>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</si>
  <si>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</si>
  <si>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</si>
  <si>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</si>
  <si>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</si>
  <si>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</si>
  <si>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</si>
  <si>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</si>
  <si>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</si>
  <si>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</si>
  <si>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</si>
  <si>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</si>
  <si>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</si>
  <si>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</si>
  <si>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</si>
  <si>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</si>
  <si>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</si>
  <si>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</si>
  <si>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</si>
  <si>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</si>
  <si>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</si>
  <si>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</si>
  <si>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</si>
  <si>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</si>
  <si>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</si>
  <si>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</si>
  <si>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</si>
  <si>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</si>
  <si>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</si>
  <si>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</si>
  <si>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</si>
  <si>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</si>
  <si>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</si>
  <si>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</si>
  <si>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</si>
  <si>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</si>
  <si>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</si>
  <si>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</si>
  <si>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</si>
  <si>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</si>
  <si>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</si>
  <si>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</si>
  <si>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</si>
  <si>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</si>
  <si>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</si>
  <si>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</si>
  <si>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</si>
  <si>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</si>
  <si>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</si>
  <si>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</si>
  <si>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</si>
  <si>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</si>
  <si>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</si>
  <si>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</si>
  <si>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</si>
  <si>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</si>
  <si>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</si>
  <si>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</si>
  <si>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</si>
  <si>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</si>
  <si>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</si>
  <si>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</si>
  <si>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</si>
  <si>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</si>
  <si>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</si>
  <si>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</si>
  <si>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</si>
  <si>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</si>
  <si>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</si>
  <si>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</si>
  <si>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</si>
  <si>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</si>
  <si>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</si>
  <si>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</si>
  <si>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</si>
  <si>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</si>
  <si>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</si>
  <si>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</si>
  <si>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</si>
  <si>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</si>
  <si>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</si>
  <si>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</si>
  <si>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</si>
  <si>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</si>
  <si>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</si>
  <si>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</si>
  <si>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</si>
  <si>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</si>
  <si>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</si>
  <si>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</si>
  <si>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</si>
  <si>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</si>
  <si>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</si>
  <si>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</si>
  <si>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</si>
  <si>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</si>
  <si>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</si>
  <si>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</si>
  <si>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</si>
  <si>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</si>
  <si>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</si>
  <si>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</si>
  <si>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</si>
  <si>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</si>
  <si>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</si>
  <si>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</si>
  <si>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</si>
  <si>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</si>
  <si>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</si>
  <si>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</si>
  <si>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</si>
  <si>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</si>
  <si>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</si>
  <si>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</si>
  <si>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</si>
  <si>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</si>
  <si>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</si>
  <si>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</si>
  <si>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</si>
  <si>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</si>
  <si>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</si>
  <si>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</si>
  <si>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</si>
  <si>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</si>
  <si>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</si>
  <si>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</si>
  <si>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</si>
  <si>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</si>
  <si>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</si>
  <si>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</si>
  <si>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</si>
  <si>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</si>
  <si>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</si>
  <si>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</si>
  <si>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</si>
  <si>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</si>
  <si>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</si>
  <si>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</si>
  <si>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</si>
  <si>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</si>
  <si>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</si>
  <si>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</si>
  <si>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</si>
  <si>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</si>
  <si>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</si>
  <si>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</si>
  <si>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</si>
  <si>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</si>
  <si>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</si>
  <si>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</si>
  <si>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</si>
  <si>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</si>
  <si>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</si>
  <si>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</si>
  <si>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</si>
  <si>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</si>
  <si>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</si>
  <si>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</si>
  <si>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</si>
  <si>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</si>
  <si>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</si>
  <si>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</si>
  <si>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</si>
  <si>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</si>
  <si>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</si>
  <si>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</si>
  <si>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</si>
  <si>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</si>
  <si>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</si>
  <si>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</si>
  <si>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</si>
  <si>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</si>
  <si>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</si>
  <si>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</si>
  <si>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</si>
  <si>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</si>
  <si>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</si>
  <si>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</si>
  <si>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</si>
  <si>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</si>
  <si>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</si>
  <si>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</si>
  <si>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</si>
  <si>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</si>
  <si>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</si>
  <si>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</si>
  <si>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</si>
  <si>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</si>
  <si>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</si>
  <si>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</si>
  <si>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</si>
  <si>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</si>
  <si>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</si>
  <si>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</si>
  <si>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</si>
  <si>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</si>
  <si>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</si>
  <si>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</si>
  <si>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</si>
  <si>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</si>
  <si>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</si>
  <si>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</si>
  <si>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</si>
  <si>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</si>
  <si>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</si>
  <si>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</si>
  <si>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</si>
  <si>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</si>
  <si>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</si>
  <si>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</si>
  <si>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</si>
  <si>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</si>
  <si>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</si>
  <si>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</si>
  <si>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</si>
  <si>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</si>
  <si>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</si>
  <si>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</si>
  <si>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</si>
  <si>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</si>
  <si>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</si>
  <si>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</si>
  <si>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</si>
  <si>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</si>
  <si>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</si>
  <si>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</si>
  <si>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</si>
  <si>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</si>
  <si>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</si>
  <si>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</si>
  <si>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</si>
  <si>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</si>
  <si>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</si>
  <si>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</si>
  <si>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</si>
  <si>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</si>
  <si>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</si>
  <si>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</si>
  <si>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</si>
  <si>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</si>
  <si>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</si>
  <si>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</si>
  <si>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</si>
  <si>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</si>
  <si>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</si>
  <si>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</si>
  <si>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</si>
  <si>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</si>
  <si>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</si>
  <si>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</si>
  <si>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</si>
  <si>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</si>
  <si>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</si>
  <si>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</si>
  <si>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</si>
  <si>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</si>
  <si>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</si>
  <si>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</si>
  <si>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</si>
  <si>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</si>
  <si>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</si>
  <si>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</si>
  <si>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</si>
  <si>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</si>
  <si>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</si>
  <si>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</si>
  <si>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</si>
  <si>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</si>
  <si>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</si>
  <si>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</si>
  <si>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</si>
  <si>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</si>
  <si>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</si>
  <si>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</si>
  <si>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</si>
  <si>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</si>
  <si>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</si>
  <si>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</si>
  <si>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</si>
  <si>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</si>
  <si>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</si>
  <si>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</si>
  <si>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</si>
  <si>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</si>
  <si>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</si>
  <si>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</si>
  <si>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</si>
  <si>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</si>
  <si>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</si>
  <si>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</si>
  <si>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</si>
  <si>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</si>
  <si>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</si>
  <si>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</si>
  <si>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</si>
  <si>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</si>
  <si>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</si>
  <si>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</si>
  <si>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</si>
  <si>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</si>
  <si>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</si>
  <si>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</si>
  <si>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</si>
  <si>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</si>
  <si>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</si>
  <si>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</si>
  <si>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</si>
  <si>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</si>
  <si>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</si>
  <si>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</si>
  <si>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</si>
  <si>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</si>
  <si>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</si>
  <si>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</si>
  <si>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</si>
  <si>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</si>
  <si>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</si>
  <si>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</si>
  <si>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</si>
  <si>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</si>
  <si>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</si>
  <si>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</si>
  <si>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</si>
  <si>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</si>
  <si>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</si>
  <si>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</si>
  <si>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</si>
  <si>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</si>
  <si>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</si>
  <si>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</si>
  <si>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</si>
  <si>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</si>
  <si>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</si>
  <si>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</si>
  <si>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</si>
  <si>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</si>
  <si>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</si>
  <si>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</si>
  <si>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</si>
  <si>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</si>
  <si>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</si>
  <si>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</si>
  <si>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</si>
  <si>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</si>
  <si>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</si>
  <si>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</si>
  <si>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</si>
  <si>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</si>
  <si>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</si>
  <si>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</si>
  <si>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</si>
  <si>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</si>
  <si>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</si>
  <si>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</si>
  <si>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</si>
  <si>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</si>
  <si>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</si>
  <si>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</si>
  <si>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</si>
  <si>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</si>
  <si>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</si>
  <si>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</si>
  <si>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</si>
  <si>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</si>
  <si>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</si>
  <si>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</si>
  <si>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</si>
  <si>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</si>
  <si>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</si>
  <si>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</si>
  <si>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</si>
  <si>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</si>
  <si>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</si>
  <si>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</si>
  <si>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</si>
  <si>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</si>
  <si>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</si>
  <si>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</si>
  <si>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</si>
  <si>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</si>
  <si>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</si>
  <si>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</si>
  <si>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</si>
  <si>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</si>
  <si>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</si>
  <si>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</si>
  <si>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</si>
  <si>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</si>
  <si>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</si>
  <si>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</si>
  <si>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</si>
  <si>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</si>
  <si>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</si>
  <si>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</si>
  <si>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</si>
  <si>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</si>
  <si>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</si>
  <si>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</si>
  <si>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</si>
  <si>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</si>
  <si>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</si>
  <si>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</si>
  <si>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</si>
  <si>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</si>
  <si>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</si>
  <si>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</si>
  <si>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</si>
  <si>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</si>
  <si>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</si>
  <si>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</si>
  <si>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</si>
  <si>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</si>
  <si>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</si>
  <si>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</si>
  <si>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</si>
  <si>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</si>
  <si>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</si>
  <si>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</si>
  <si>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</si>
  <si>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</si>
  <si>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</si>
  <si>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</si>
  <si>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</si>
  <si>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</si>
  <si>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</si>
  <si>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</si>
  <si>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</si>
  <si>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</si>
  <si>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</si>
  <si>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</si>
  <si>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</si>
  <si>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</si>
  <si>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</si>
  <si>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</si>
  <si>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</si>
  <si>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</si>
  <si>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</si>
  <si>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</si>
  <si>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</si>
  <si>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</si>
  <si>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</si>
  <si>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</si>
  <si>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</si>
  <si>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</si>
  <si>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</si>
  <si>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</si>
  <si>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</si>
  <si>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</si>
  <si>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</si>
  <si>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</si>
  <si>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</si>
  <si>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</si>
  <si>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</si>
  <si>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</si>
  <si>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</si>
  <si>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</si>
  <si>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</si>
  <si>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</si>
  <si>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</si>
  <si>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</si>
  <si>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</si>
  <si>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</si>
  <si>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</si>
  <si>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</si>
  <si>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</si>
  <si>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</si>
  <si>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</si>
  <si>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</si>
  <si>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</si>
  <si>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</si>
  <si>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</si>
  <si>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</si>
  <si>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</si>
  <si>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</si>
  <si>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</si>
  <si>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</si>
  <si>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</si>
  <si>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</si>
  <si>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</si>
  <si>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</si>
  <si>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</si>
  <si>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</si>
  <si>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</si>
  <si>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</si>
  <si>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</si>
  <si>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</si>
  <si>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</si>
  <si>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</si>
  <si>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</si>
  <si>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</si>
  <si>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</si>
  <si>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</si>
  <si>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</si>
  <si>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</si>
  <si>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</si>
  <si>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</si>
  <si>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</si>
  <si>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</si>
  <si>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</si>
  <si>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</si>
  <si>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</si>
  <si>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</si>
  <si>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</si>
  <si>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</si>
  <si>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</si>
  <si>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</si>
  <si>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</si>
  <si>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</si>
  <si>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</si>
  <si>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</si>
  <si>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</si>
  <si>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</si>
  <si>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</si>
  <si>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</si>
  <si>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</si>
  <si>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</si>
  <si>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</si>
  <si>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</si>
  <si>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</si>
  <si>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</si>
  <si>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</si>
  <si>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</si>
  <si>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</si>
  <si>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</si>
  <si>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</si>
  <si>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</si>
  <si>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</si>
  <si>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</si>
  <si>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</si>
  <si>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</si>
  <si>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</si>
  <si>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</si>
  <si>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</si>
  <si>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</si>
  <si>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</si>
  <si>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</si>
  <si>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</si>
  <si>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</si>
  <si>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</si>
  <si>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</si>
  <si>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</si>
  <si>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</si>
  <si>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</si>
  <si>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</si>
  <si>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</si>
  <si>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</si>
  <si>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</si>
  <si>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</si>
  <si>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</si>
  <si>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</si>
  <si>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</si>
  <si>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</si>
  <si>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</si>
  <si>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</si>
  <si>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</si>
  <si>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</si>
  <si>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</si>
  <si>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</si>
  <si>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</si>
  <si>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</si>
  <si>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</si>
  <si>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</si>
  <si>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</si>
  <si>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</si>
  <si>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</si>
  <si>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</si>
  <si>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</si>
  <si>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</si>
  <si>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</si>
  <si>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</si>
  <si>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</si>
  <si>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</si>
  <si>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</si>
  <si>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</si>
  <si>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</si>
  <si>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</si>
  <si>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</si>
  <si>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</si>
  <si>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</si>
  <si>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</si>
  <si>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</si>
  <si>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</si>
  <si>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</si>
  <si>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</si>
  <si>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</si>
  <si>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</si>
  <si>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</si>
  <si>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</si>
  <si>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</si>
  <si>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</si>
  <si>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</si>
  <si>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</si>
  <si>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</si>
  <si>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</si>
  <si>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</si>
  <si>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</si>
  <si>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</si>
  <si>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</si>
  <si>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</si>
  <si>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</si>
  <si>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</si>
  <si>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</si>
  <si>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</si>
  <si>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</si>
  <si>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</si>
  <si>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</si>
  <si>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</si>
  <si>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</si>
  <si>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</si>
  <si>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</si>
  <si>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</si>
  <si>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</si>
  <si>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</si>
  <si>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</si>
  <si>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</si>
  <si>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</si>
  <si>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</si>
  <si>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</si>
  <si>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</si>
  <si>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</si>
  <si>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</si>
  <si>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</si>
  <si>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</si>
  <si>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</si>
  <si>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</si>
  <si>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</si>
  <si>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</si>
  <si>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</si>
  <si>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</si>
  <si>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</si>
  <si>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</si>
  <si>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</si>
  <si>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</si>
  <si>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</si>
  <si>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</si>
  <si>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</si>
  <si>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</si>
  <si>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</si>
  <si>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</si>
  <si>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</si>
  <si>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</si>
  <si>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</si>
  <si>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</si>
  <si>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</si>
  <si>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</si>
  <si>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</si>
  <si>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</si>
  <si>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</si>
  <si>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</si>
  <si>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</si>
  <si>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</si>
  <si>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</si>
  <si>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</si>
  <si>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</si>
  <si>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</si>
  <si>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</si>
  <si>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</si>
  <si>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</si>
  <si>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</si>
  <si>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</si>
  <si>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</si>
  <si>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</si>
  <si>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</si>
  <si>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</si>
  <si>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</si>
  <si>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</si>
  <si>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</si>
  <si>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</si>
  <si>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</si>
  <si>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</si>
  <si>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</si>
  <si>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</si>
  <si>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</si>
  <si>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</si>
  <si>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</si>
  <si>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</si>
  <si>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</si>
  <si>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</si>
  <si>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</si>
  <si>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</si>
  <si>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</si>
  <si>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</si>
  <si>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</si>
  <si>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</si>
  <si>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</si>
  <si>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</si>
  <si>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</si>
  <si>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</si>
  <si>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</si>
  <si>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</si>
  <si>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</si>
  <si>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</si>
  <si>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</si>
  <si>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</si>
  <si>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</si>
  <si>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</si>
  <si>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</si>
  <si>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</si>
  <si>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</si>
  <si>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</si>
  <si>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</si>
  <si>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</si>
  <si>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</si>
  <si>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</si>
  <si>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</si>
  <si>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</si>
  <si>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</si>
  <si>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</si>
  <si>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</si>
  <si>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</si>
  <si>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</si>
  <si>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</si>
  <si>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</si>
  <si>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</si>
  <si>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</si>
  <si>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</si>
  <si>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</si>
  <si>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</si>
  <si>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</si>
  <si>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</si>
  <si>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</si>
  <si>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</si>
  <si>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</si>
  <si>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</si>
  <si>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</si>
  <si>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</si>
  <si>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</si>
  <si>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</si>
  <si>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</si>
  <si>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</si>
  <si>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</si>
  <si>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</si>
  <si>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</si>
  <si>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</si>
  <si>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</si>
  <si>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</si>
  <si>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</si>
  <si>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</si>
  <si>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</si>
  <si>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</si>
  <si>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</si>
  <si>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</si>
  <si>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</si>
  <si>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</si>
  <si>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</si>
  <si>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</si>
  <si>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</si>
  <si>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</si>
  <si>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</si>
  <si>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</si>
  <si>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</si>
  <si>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</si>
  <si>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</si>
  <si>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</si>
  <si>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</si>
  <si>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</si>
  <si>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</si>
  <si>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</si>
  <si>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</si>
  <si>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</si>
  <si>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</si>
  <si>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</si>
  <si>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</si>
  <si>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</si>
  <si>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</si>
  <si>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</si>
  <si>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</si>
  <si>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</si>
  <si>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</si>
  <si>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</si>
  <si>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</si>
  <si>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</si>
  <si>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</si>
  <si>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</si>
  <si>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</si>
  <si>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</si>
  <si>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</si>
  <si>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</si>
  <si>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</si>
  <si>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</si>
  <si>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</si>
  <si>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</si>
  <si>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</si>
  <si>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</si>
  <si>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</si>
  <si>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</si>
  <si>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</si>
  <si>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</si>
  <si>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</si>
  <si>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</si>
  <si>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</si>
  <si>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</si>
  <si>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</si>
  <si>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</si>
  <si>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</si>
  <si>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</si>
  <si>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</si>
  <si>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</si>
  <si>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</si>
  <si>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</si>
  <si>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</si>
  <si>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</si>
  <si>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</si>
  <si>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</si>
  <si>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</si>
  <si>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</si>
  <si>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</si>
  <si>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</si>
  <si>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</si>
  <si>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</si>
  <si>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</si>
  <si>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</si>
  <si>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</si>
  <si>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</si>
  <si>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</si>
  <si>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</si>
  <si>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</si>
  <si>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</si>
  <si>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</si>
  <si>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</si>
  <si>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</si>
  <si>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</si>
  <si>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</si>
  <si>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</si>
  <si>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</si>
  <si>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</si>
  <si>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</si>
  <si>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</si>
  <si>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</si>
  <si>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</si>
  <si>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</si>
  <si>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</si>
  <si>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</si>
  <si>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</si>
  <si>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</si>
  <si>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</si>
  <si>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</si>
  <si>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</si>
  <si>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</si>
  <si>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</si>
  <si>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</si>
  <si>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</si>
  <si>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</si>
  <si>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</si>
  <si>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</si>
  <si>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</si>
  <si>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</si>
  <si>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</si>
  <si>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</si>
  <si>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</si>
  <si>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</si>
  <si>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</si>
  <si>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</si>
  <si>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</si>
  <si>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</si>
  <si>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</si>
  <si>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</si>
  <si>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</si>
  <si>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</si>
  <si>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</si>
  <si>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</si>
  <si>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</si>
  <si>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</si>
  <si>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</si>
  <si>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</si>
  <si>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</si>
  <si>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</si>
  <si>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</si>
  <si>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</si>
  <si>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</si>
  <si>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</si>
  <si>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</si>
  <si>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</si>
  <si>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</si>
  <si>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</si>
  <si>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</si>
  <si>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</si>
  <si>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</si>
  <si>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</si>
  <si>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</si>
  <si>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</si>
  <si>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</si>
  <si>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</si>
  <si>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</si>
  <si>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</si>
  <si>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</si>
  <si>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</si>
  <si>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</si>
  <si>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</si>
  <si>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</si>
  <si>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</si>
  <si>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</si>
  <si>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</si>
  <si>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</si>
  <si>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</si>
  <si>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</si>
  <si>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</si>
  <si>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</si>
  <si>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</si>
  <si>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</si>
  <si>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</si>
  <si>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</si>
  <si>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</si>
  <si>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</si>
  <si>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</si>
  <si>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</si>
  <si>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</si>
  <si>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</si>
  <si>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</si>
  <si>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</si>
  <si>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</si>
  <si>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</si>
  <si>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</si>
  <si>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</si>
  <si>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</si>
  <si>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</si>
  <si>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</si>
  <si>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</si>
  <si>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</si>
  <si>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</si>
  <si>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</si>
  <si>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</si>
  <si>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</si>
  <si>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</si>
  <si>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</si>
  <si>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</si>
  <si>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</si>
  <si>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</si>
  <si>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</si>
  <si>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</si>
  <si>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</si>
  <si>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</si>
  <si>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</si>
  <si>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</si>
  <si>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</si>
  <si>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</si>
  <si>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</si>
  <si>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</si>
  <si>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</si>
  <si>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</si>
  <si>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</si>
  <si>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</si>
  <si>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</si>
  <si>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</si>
  <si>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</si>
  <si>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</si>
  <si>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</si>
  <si>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</si>
  <si>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</si>
  <si>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</si>
  <si>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</si>
  <si>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</si>
  <si>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</si>
  <si>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</si>
  <si>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</si>
  <si>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</si>
  <si>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</si>
  <si>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</si>
  <si>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</si>
  <si>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</si>
  <si>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</si>
  <si>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</si>
  <si>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</si>
  <si>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</si>
  <si>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</si>
  <si>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</si>
  <si>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</si>
  <si>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</si>
  <si>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</si>
  <si>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</si>
  <si>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</si>
  <si>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</si>
  <si>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</si>
  <si>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</si>
  <si>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</si>
  <si>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</si>
  <si>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</si>
  <si>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</si>
  <si>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</si>
  <si>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</si>
  <si>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</si>
  <si>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</si>
  <si>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</si>
  <si>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</si>
  <si>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</si>
  <si>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</si>
  <si>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</si>
  <si>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</si>
  <si>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</si>
  <si>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</si>
  <si>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</si>
  <si>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</si>
  <si>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</si>
  <si>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</si>
  <si>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</si>
  <si>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</si>
  <si>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</si>
  <si>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</si>
  <si>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</si>
  <si>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</si>
  <si>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</si>
  <si>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</si>
  <si>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</si>
  <si>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</si>
  <si>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</si>
  <si>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</si>
  <si>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</si>
  <si>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</si>
  <si>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</si>
  <si>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</si>
  <si>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</si>
  <si>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</si>
  <si>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</si>
  <si>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</si>
  <si>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</si>
  <si>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</si>
  <si>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</si>
  <si>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</si>
  <si>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</si>
  <si>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</si>
  <si>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</si>
  <si>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</si>
  <si>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</si>
  <si>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</si>
  <si>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</si>
  <si>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</si>
  <si>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</si>
  <si>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</si>
  <si>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</si>
  <si>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</si>
  <si>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</si>
  <si>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</si>
  <si>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</si>
  <si>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</si>
  <si>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</si>
  <si>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</si>
  <si>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</si>
  <si>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</si>
  <si>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</si>
  <si>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</si>
  <si>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</si>
  <si>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</si>
  <si>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</si>
  <si>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</si>
  <si>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</si>
  <si>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</si>
  <si>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</si>
  <si>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</si>
  <si>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</si>
  <si>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</si>
  <si>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</si>
  <si>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</si>
  <si>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</si>
  <si>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</si>
  <si>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</si>
  <si>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</si>
  <si>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</si>
  <si>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</si>
  <si>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</si>
  <si>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</si>
  <si>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</si>
  <si>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</si>
  <si>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</si>
  <si>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</si>
  <si>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</si>
  <si>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</si>
  <si>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</si>
  <si>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</si>
  <si>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</si>
  <si>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</si>
  <si>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</si>
  <si>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</si>
  <si>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</si>
  <si>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</si>
  <si>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</si>
  <si>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</si>
  <si>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</si>
  <si>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</si>
  <si>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</si>
  <si>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</si>
  <si>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</si>
  <si>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</si>
  <si>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</si>
  <si>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</si>
  <si>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</si>
  <si>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</si>
  <si>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</si>
  <si>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</si>
  <si>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</si>
  <si>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</si>
  <si>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</si>
  <si>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</si>
  <si>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</si>
  <si>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</si>
  <si>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</si>
  <si>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</si>
  <si>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</si>
  <si>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</si>
  <si>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</si>
  <si>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</si>
  <si>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</si>
  <si>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</si>
  <si>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</si>
  <si>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</si>
  <si>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</si>
  <si>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</si>
  <si>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</si>
  <si>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</si>
  <si>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</si>
  <si>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</si>
  <si>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</si>
  <si>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</si>
  <si>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</si>
  <si>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</si>
  <si>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</si>
  <si>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</si>
  <si>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</si>
  <si>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</si>
  <si>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</si>
  <si>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</si>
  <si>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</si>
  <si>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</si>
  <si>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</si>
  <si>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</si>
  <si>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</si>
  <si>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</si>
  <si>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</si>
  <si>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</si>
  <si>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</si>
  <si>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</si>
  <si>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</si>
  <si>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</si>
  <si>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</si>
  <si>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</si>
  <si>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</si>
  <si>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</si>
  <si>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</si>
  <si>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</si>
  <si>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</si>
  <si>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</si>
  <si>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</si>
  <si>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</si>
  <si>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</si>
  <si>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</si>
  <si>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</si>
  <si>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</si>
  <si>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</si>
  <si>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</si>
  <si>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</si>
  <si>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</si>
  <si>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</si>
  <si>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</si>
  <si>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</si>
  <si>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</si>
  <si>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</si>
  <si>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</si>
  <si>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</si>
  <si>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</si>
  <si>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</si>
  <si>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</si>
  <si>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</si>
  <si>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</si>
  <si>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</si>
  <si>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</si>
  <si>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</si>
  <si>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</si>
  <si>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</si>
  <si>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</si>
  <si>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</si>
  <si>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</si>
  <si>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</si>
  <si>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</si>
  <si>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</si>
  <si>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</si>
  <si>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</si>
  <si>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</si>
  <si>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</si>
  <si>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</si>
  <si>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</si>
  <si>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</si>
  <si>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</si>
  <si>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</si>
  <si>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</si>
  <si>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</si>
  <si>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</si>
  <si>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</si>
  <si>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</si>
  <si>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</si>
  <si>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</si>
  <si>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</si>
  <si>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</si>
  <si>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</si>
  <si>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</si>
  <si>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</si>
  <si>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</si>
  <si>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</si>
  <si>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</si>
  <si>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</si>
  <si>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</si>
  <si>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</si>
  <si>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</si>
  <si>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</si>
  <si>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</si>
  <si>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</si>
  <si>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</si>
  <si>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</si>
  <si>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</si>
  <si>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</si>
  <si>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</si>
  <si>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</si>
  <si>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</si>
  <si>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</si>
  <si>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</si>
  <si>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</si>
  <si>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</si>
  <si>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</si>
  <si>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</si>
  <si>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</si>
  <si>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</si>
  <si>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</si>
  <si>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</si>
  <si>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</si>
  <si>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</si>
  <si>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</si>
  <si>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</si>
  <si>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</si>
  <si>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</si>
  <si>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</si>
  <si>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</si>
  <si>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</si>
  <si>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</si>
  <si>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</si>
  <si>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</si>
  <si>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</si>
  <si>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</si>
  <si>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</si>
  <si>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</si>
  <si>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</si>
  <si>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</si>
  <si>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</si>
  <si>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</si>
  <si>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</si>
  <si>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</si>
  <si>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</si>
  <si>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</si>
  <si>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</si>
  <si>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</si>
  <si>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</si>
  <si>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</si>
  <si>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</si>
  <si>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</si>
  <si>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</si>
  <si>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</si>
  <si>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</si>
  <si>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</si>
  <si>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</si>
  <si>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</si>
  <si>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</si>
  <si>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</si>
  <si>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</si>
  <si>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</si>
  <si>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</si>
  <si>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</si>
  <si>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</si>
  <si>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</si>
  <si>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</si>
  <si>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</si>
  <si>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</si>
  <si>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</si>
  <si>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</si>
  <si>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</si>
  <si>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</si>
  <si>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</si>
  <si>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</si>
  <si>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</si>
  <si>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</si>
  <si>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</si>
  <si>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</si>
  <si>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</si>
  <si>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</si>
  <si>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</si>
  <si>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</si>
  <si>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</si>
  <si>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</si>
  <si>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</si>
  <si>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</si>
  <si>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</si>
  <si>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</si>
  <si>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</si>
  <si>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</si>
  <si>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</si>
  <si>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</si>
  <si>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</si>
  <si>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</si>
  <si>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</si>
  <si>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</si>
  <si>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</si>
  <si>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</si>
  <si>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</si>
  <si>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</si>
  <si>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</si>
  <si>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</si>
  <si>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</si>
  <si>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</si>
  <si>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</si>
  <si>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</si>
  <si>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</si>
  <si>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</si>
  <si>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</si>
  <si>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</si>
  <si>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</si>
  <si>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</si>
  <si>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</si>
  <si>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</si>
  <si>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</si>
  <si>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</si>
  <si>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</si>
  <si>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</si>
  <si>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</si>
  <si>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</si>
  <si>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</si>
  <si>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</si>
  <si>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</si>
  <si>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</si>
  <si>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</si>
  <si>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</si>
  <si>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</si>
  <si>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</si>
  <si>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</si>
  <si>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</si>
  <si>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</si>
  <si>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</si>
  <si>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</si>
  <si>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</si>
  <si>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</si>
  <si>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</si>
  <si>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</si>
  <si>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</si>
  <si>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</si>
  <si>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</si>
  <si>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</si>
  <si>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</si>
  <si>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</si>
  <si>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</si>
  <si>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</si>
  <si>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</si>
  <si>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</si>
  <si>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</si>
  <si>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</si>
  <si>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</si>
  <si>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</si>
  <si>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</si>
  <si>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</si>
  <si>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</si>
  <si>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</si>
  <si>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</si>
  <si>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</si>
  <si>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</si>
  <si>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</si>
  <si>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</si>
  <si>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</si>
  <si>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</si>
  <si>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</si>
  <si>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</si>
  <si>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</si>
  <si>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</si>
  <si>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</si>
  <si>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</si>
  <si>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</si>
  <si>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</si>
  <si>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</si>
  <si>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</si>
  <si>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</si>
  <si>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</si>
  <si>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</si>
  <si>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</si>
  <si>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</si>
  <si>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</si>
  <si>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</si>
  <si>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</si>
  <si>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</si>
  <si>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</si>
  <si>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</si>
  <si>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</si>
  <si>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</si>
  <si>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</si>
  <si>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</si>
  <si>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</si>
  <si>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</si>
  <si>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</si>
  <si>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</si>
  <si>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</si>
  <si>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</si>
  <si>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</si>
  <si>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</si>
  <si>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</si>
  <si>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</si>
  <si>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</si>
  <si>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</si>
  <si>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</si>
  <si>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</si>
  <si>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</si>
  <si>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</si>
  <si>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</si>
  <si>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</si>
  <si>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</si>
  <si>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</si>
  <si>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</si>
  <si>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</si>
  <si>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</si>
  <si>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</si>
  <si>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</si>
  <si>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</si>
  <si>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</si>
  <si>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</si>
  <si>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</si>
  <si>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</si>
  <si>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</si>
  <si>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</si>
  <si>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</si>
  <si>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</si>
  <si>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</si>
  <si>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</si>
  <si>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</si>
  <si>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</si>
  <si>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</si>
  <si>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</si>
  <si>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</si>
  <si>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</si>
  <si>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</si>
  <si>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</si>
  <si>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</si>
  <si>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</si>
  <si>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</si>
  <si>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</si>
  <si>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</si>
  <si>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</si>
  <si>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</si>
  <si>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</si>
  <si>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</si>
  <si>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</si>
  <si>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</si>
  <si>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</si>
  <si>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</si>
  <si>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</si>
  <si>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</si>
  <si>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</si>
  <si>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</si>
  <si>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</si>
  <si>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</si>
  <si>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</si>
  <si>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</si>
  <si>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</si>
  <si>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</si>
  <si>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</si>
  <si>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</si>
  <si>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</si>
  <si>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</si>
  <si>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</si>
  <si>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</si>
  <si>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</si>
  <si>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</si>
  <si>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</si>
  <si>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</si>
  <si>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</si>
  <si>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</si>
  <si>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</si>
  <si>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</si>
  <si>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</si>
  <si>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</si>
  <si>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</si>
  <si>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</si>
  <si>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</si>
  <si>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</si>
  <si>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</si>
  <si>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</si>
  <si>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</si>
  <si>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</si>
  <si>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</si>
  <si>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</si>
  <si>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</si>
  <si>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</si>
  <si>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</si>
  <si>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</si>
  <si>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</si>
  <si>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</si>
  <si>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</si>
  <si>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</si>
  <si>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</si>
  <si>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</si>
  <si>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</si>
  <si>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</si>
  <si>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</si>
  <si>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</si>
  <si>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</si>
  <si>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</si>
  <si>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</si>
  <si>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</si>
  <si>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</si>
  <si>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</si>
  <si>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</si>
  <si>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</si>
  <si>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</si>
  <si>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</si>
  <si>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</si>
  <si>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</si>
  <si>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</si>
  <si>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</si>
  <si>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</si>
  <si>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</si>
  <si>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</si>
  <si>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</si>
  <si>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</si>
  <si>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</si>
  <si>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</si>
  <si>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</si>
  <si>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</si>
  <si>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</si>
  <si>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</si>
  <si>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</si>
  <si>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</si>
  <si>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</si>
  <si>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</si>
  <si>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</si>
  <si>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</si>
  <si>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</si>
  <si>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</si>
  <si>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</si>
  <si>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</si>
  <si>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</si>
  <si>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</si>
  <si>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</si>
  <si>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</si>
  <si>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</si>
  <si>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</si>
  <si>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</si>
  <si>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</si>
  <si>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</si>
  <si>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</si>
  <si>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</si>
  <si>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</si>
  <si>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</si>
  <si>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</si>
  <si>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</si>
  <si>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</si>
  <si>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</si>
  <si>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</si>
  <si>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</si>
  <si>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</si>
  <si>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</si>
  <si>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</si>
  <si>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</si>
  <si>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</si>
  <si>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</si>
  <si>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</si>
  <si>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</si>
  <si>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</si>
  <si>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</si>
  <si>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</si>
  <si>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</si>
  <si>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</si>
  <si>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</si>
  <si>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</si>
  <si>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</si>
  <si>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</si>
  <si>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</si>
  <si>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</si>
  <si>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</si>
  <si>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</si>
  <si>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</si>
  <si>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</si>
  <si>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</si>
  <si>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</si>
  <si>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</si>
  <si>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</si>
  <si>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</si>
  <si>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</si>
  <si>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</si>
  <si>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</si>
  <si>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</si>
  <si>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</si>
  <si>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</si>
  <si>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</si>
  <si>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</si>
  <si>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</si>
  <si>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</si>
  <si>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</si>
  <si>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</si>
  <si>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</si>
  <si>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</si>
  <si>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</si>
  <si>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</si>
  <si>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</si>
  <si>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</si>
  <si>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</si>
  <si>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</si>
  <si>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</si>
  <si>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</si>
  <si>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</si>
  <si>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</si>
  <si>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</si>
  <si>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</si>
  <si>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</si>
  <si>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</si>
  <si>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</si>
  <si>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</si>
  <si>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</si>
  <si>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</si>
  <si>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</si>
  <si>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</si>
  <si>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</si>
  <si>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</si>
  <si>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</si>
  <si>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</si>
  <si>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</si>
  <si>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</si>
  <si>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</si>
  <si>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</si>
  <si>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</si>
  <si>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</si>
  <si>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</si>
  <si>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</si>
  <si>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</si>
  <si>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</si>
  <si>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</si>
  <si>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</si>
  <si>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</si>
  <si>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</si>
  <si>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</si>
  <si>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</si>
  <si>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</si>
  <si>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</si>
  <si>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</si>
  <si>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</si>
  <si>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</si>
  <si>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</si>
  <si>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</si>
  <si>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</si>
  <si>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</si>
  <si>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</si>
  <si>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</si>
  <si>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</si>
  <si>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</si>
  <si>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</si>
  <si>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</si>
  <si>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</si>
  <si>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</si>
  <si>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</si>
  <si>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</si>
  <si>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</si>
  <si>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</si>
  <si>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</si>
  <si>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</si>
  <si>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</si>
  <si>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</si>
  <si>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</si>
  <si>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</si>
  <si>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</si>
  <si>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</si>
  <si>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</si>
  <si>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</si>
  <si>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</si>
  <si>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</si>
  <si>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</si>
  <si>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</si>
  <si>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</si>
  <si>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</si>
  <si>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</si>
  <si>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</si>
  <si>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</si>
  <si>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</si>
  <si>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</si>
  <si>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</si>
  <si>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</si>
  <si>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</si>
  <si>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</si>
  <si>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</si>
  <si>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</si>
  <si>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</si>
  <si>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</si>
  <si>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</si>
  <si>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</si>
  <si>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</si>
  <si>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</si>
  <si>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</si>
  <si>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</si>
  <si>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</si>
  <si>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</si>
  <si>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</si>
  <si>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</si>
  <si>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</si>
  <si>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</si>
  <si>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</si>
  <si>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</si>
  <si>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</si>
  <si>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</si>
  <si>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</si>
  <si>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</si>
  <si>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</si>
  <si>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</si>
  <si>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</si>
  <si>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</si>
  <si>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</si>
  <si>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</si>
  <si>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</si>
  <si>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</si>
  <si>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</si>
  <si>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</si>
  <si>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</si>
  <si>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</si>
  <si>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</si>
  <si>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</si>
  <si>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</si>
  <si>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</si>
  <si>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</si>
  <si>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</si>
  <si>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</si>
  <si>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</si>
  <si>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</si>
  <si>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</si>
  <si>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</si>
  <si>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</si>
  <si>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</si>
  <si>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</si>
  <si>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</si>
  <si>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</si>
  <si>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</si>
  <si>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</si>
  <si>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</si>
  <si>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</si>
  <si>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</si>
  <si>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</si>
  <si>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</si>
  <si>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</si>
  <si>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</si>
  <si>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</si>
  <si>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</si>
  <si>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</si>
  <si>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</si>
  <si>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</si>
  <si>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</si>
  <si>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</si>
  <si>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</si>
  <si>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</si>
  <si>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</si>
  <si>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</si>
  <si>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</si>
  <si>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</si>
  <si>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</si>
  <si>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</si>
  <si>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</si>
  <si>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</si>
  <si>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</si>
  <si>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</si>
  <si>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</si>
  <si>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</si>
  <si>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</si>
  <si>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</si>
  <si>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</si>
  <si>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</si>
  <si>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</si>
  <si>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</si>
  <si>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</si>
  <si>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</si>
  <si>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</si>
  <si>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</si>
  <si>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</si>
  <si>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</si>
  <si>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</si>
  <si>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</si>
  <si>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</si>
  <si>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</si>
  <si>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</si>
  <si>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</si>
  <si>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</si>
  <si>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</si>
  <si>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</si>
  <si>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</si>
  <si>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</si>
  <si>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</si>
  <si>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</si>
  <si>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</si>
  <si>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</si>
  <si>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</si>
  <si>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</si>
  <si>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</si>
  <si>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</si>
  <si>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</si>
  <si>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</si>
  <si>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</si>
  <si>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</si>
  <si>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</si>
  <si>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</si>
  <si>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</si>
  <si>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</si>
  <si>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</si>
  <si>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</si>
  <si>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</si>
  <si>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</si>
  <si>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</si>
  <si>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</si>
  <si>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</si>
  <si>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</si>
  <si>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</si>
  <si>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</si>
  <si>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</si>
  <si>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</si>
  <si>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</si>
  <si>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</si>
  <si>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</si>
  <si>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</si>
  <si>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</si>
  <si>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</si>
  <si>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</si>
  <si>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</si>
  <si>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</si>
  <si>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</si>
  <si>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</si>
  <si>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</si>
  <si>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</si>
  <si>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</si>
  <si>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</si>
  <si>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</si>
  <si>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</si>
  <si>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</si>
  <si>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</si>
  <si>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</si>
  <si>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</si>
  <si>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</si>
  <si>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</si>
  <si>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</si>
  <si>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</si>
  <si>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</si>
  <si>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</si>
  <si>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</si>
  <si>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</si>
  <si>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</si>
  <si>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</si>
  <si>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</si>
  <si>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</si>
  <si>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</si>
  <si>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</si>
  <si>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</si>
  <si>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</si>
  <si>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</si>
  <si>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</si>
  <si>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</si>
  <si>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</si>
  <si>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</si>
  <si>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</si>
  <si>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</si>
  <si>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</si>
  <si>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</si>
  <si>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</si>
  <si>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</si>
  <si>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</si>
  <si>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</si>
  <si>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</si>
  <si>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</si>
  <si>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</si>
  <si>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</si>
  <si>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</si>
  <si>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</si>
  <si>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</si>
  <si>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</si>
  <si>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</si>
  <si>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</si>
  <si>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</si>
  <si>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</si>
  <si>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</si>
  <si>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</si>
  <si>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</si>
  <si>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</si>
  <si>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</si>
  <si>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</si>
  <si>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</si>
  <si>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</si>
  <si>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</si>
  <si>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</si>
  <si>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</si>
  <si>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</si>
  <si>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</si>
  <si>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</si>
  <si>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</si>
  <si>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</si>
  <si>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</si>
  <si>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</si>
  <si>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</si>
  <si>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</si>
  <si>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</si>
  <si>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</si>
  <si>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</si>
  <si>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</si>
  <si>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</si>
  <si>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</si>
  <si>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</si>
  <si>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</si>
  <si>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</si>
  <si>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</si>
  <si>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</si>
  <si>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</si>
  <si>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</si>
  <si>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</si>
  <si>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</si>
  <si>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</si>
  <si>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</si>
  <si>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</si>
  <si>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</si>
  <si>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</si>
  <si>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</si>
  <si>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</si>
  <si>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</si>
  <si>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</si>
  <si>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</si>
  <si>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</si>
  <si>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</si>
  <si>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</si>
  <si>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</si>
  <si>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</si>
  <si>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</si>
  <si>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</si>
  <si>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</si>
  <si>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</si>
  <si>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</si>
  <si>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</si>
  <si>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</si>
  <si>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</si>
  <si>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</si>
  <si>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</si>
  <si>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</si>
  <si>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</si>
  <si>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</si>
  <si>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</si>
  <si>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</si>
  <si>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</si>
  <si>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</si>
  <si>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</si>
  <si>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</si>
  <si>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</si>
  <si>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</si>
  <si>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</si>
  <si>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</si>
  <si>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</si>
  <si>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</si>
  <si>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</si>
  <si>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</si>
  <si>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</si>
  <si>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</si>
  <si>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</si>
  <si>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</si>
  <si>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</si>
  <si>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</si>
  <si>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</si>
  <si>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</si>
  <si>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</si>
  <si>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</si>
  <si>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</si>
  <si>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</si>
  <si>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</si>
  <si>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</si>
  <si>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</si>
  <si>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</si>
  <si>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</si>
  <si>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</si>
  <si>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</si>
  <si>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</si>
  <si>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</si>
  <si>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</si>
  <si>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</si>
  <si>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</si>
  <si>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</si>
  <si>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</si>
  <si>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</si>
  <si>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</si>
  <si>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</si>
  <si>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</si>
  <si>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</si>
  <si>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</si>
  <si>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</si>
  <si>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</si>
  <si>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</si>
  <si>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</si>
  <si>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</si>
  <si>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</si>
  <si>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</si>
  <si>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</si>
  <si>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</si>
  <si>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</si>
  <si>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</si>
  <si>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</si>
  <si>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</si>
  <si>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</si>
  <si>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</si>
  <si>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</si>
  <si>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</si>
  <si>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</si>
  <si>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</si>
  <si>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</si>
  <si>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</si>
  <si>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</si>
  <si>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</si>
  <si>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</si>
  <si>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</si>
  <si>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</si>
  <si>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</si>
  <si>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</si>
  <si>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</si>
  <si>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</si>
  <si>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</si>
  <si>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</si>
  <si>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</si>
  <si>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</si>
  <si>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</si>
  <si>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</si>
  <si>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</si>
  <si>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</si>
  <si>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</si>
  <si>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</si>
  <si>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</si>
  <si>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</si>
  <si>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</si>
  <si>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</si>
  <si>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</si>
  <si>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</si>
  <si>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</si>
  <si>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</si>
  <si>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</si>
  <si>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</si>
  <si>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</si>
  <si>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</si>
  <si>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</si>
  <si>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</si>
  <si>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</si>
  <si>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</si>
  <si>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</si>
  <si>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</si>
  <si>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</si>
  <si>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</si>
  <si>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</si>
  <si>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</si>
  <si>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</si>
  <si>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</si>
  <si>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</si>
  <si>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</si>
  <si>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</si>
  <si>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</si>
  <si>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</si>
  <si>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</si>
  <si>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</si>
  <si>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</si>
  <si>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</si>
  <si>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</si>
  <si>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</si>
  <si>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</si>
  <si>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</si>
  <si>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</si>
  <si>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</si>
  <si>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</si>
  <si>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</si>
  <si>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</si>
  <si>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</si>
  <si>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</si>
  <si>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</si>
  <si>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</si>
  <si>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</si>
  <si>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</si>
  <si>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</si>
  <si>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</si>
  <si>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</si>
  <si>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</si>
  <si>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</si>
  <si>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</si>
  <si>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</si>
  <si>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</si>
  <si>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</si>
  <si>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</si>
  <si>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</si>
  <si>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</si>
  <si>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</si>
  <si>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</si>
  <si>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</si>
  <si>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</si>
  <si>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</si>
  <si>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</si>
  <si>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</si>
  <si>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</si>
  <si>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</si>
  <si>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</si>
  <si>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</si>
  <si>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</si>
  <si>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</si>
  <si>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</si>
  <si>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</si>
  <si>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</si>
  <si>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</si>
  <si>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</si>
  <si>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</si>
  <si>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</si>
  <si>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</si>
  <si>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</si>
  <si>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</si>
  <si>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</si>
  <si>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</si>
  <si>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</si>
  <si>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</si>
  <si>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</si>
  <si>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</si>
  <si>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</si>
  <si>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</si>
  <si>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</si>
  <si>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</si>
  <si>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</si>
  <si>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</si>
  <si>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</si>
  <si>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</si>
  <si>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</si>
  <si>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</si>
  <si>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</si>
  <si>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</si>
  <si>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</si>
  <si>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</si>
  <si>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</si>
  <si>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</si>
  <si>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</si>
  <si>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</si>
  <si>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</si>
  <si>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</si>
  <si>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</si>
  <si>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</si>
  <si>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</si>
  <si>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</si>
  <si>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</si>
  <si>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</si>
  <si>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</si>
  <si>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</si>
  <si>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</si>
  <si>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</si>
  <si>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</si>
  <si>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</si>
  <si>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</si>
  <si>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</si>
  <si>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</si>
  <si>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</si>
  <si>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</si>
  <si>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</si>
  <si>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</si>
  <si>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</si>
  <si>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</si>
  <si>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</si>
  <si>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</si>
  <si>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</si>
  <si>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</si>
  <si>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</si>
  <si>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</si>
  <si>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</si>
  <si>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</si>
  <si>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</si>
  <si>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</si>
  <si>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</si>
  <si>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</si>
  <si>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</si>
  <si>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</si>
  <si>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</si>
  <si>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</si>
  <si>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</si>
  <si>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</si>
  <si>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</si>
  <si>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</si>
  <si>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</si>
  <si>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</si>
  <si>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</si>
  <si>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</si>
  <si>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</si>
  <si>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</si>
  <si>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</si>
  <si>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</si>
  <si>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</si>
  <si>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</si>
  <si>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</si>
  <si>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</si>
  <si>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</si>
  <si>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</si>
  <si>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</si>
  <si>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</si>
  <si>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</si>
  <si>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</si>
  <si>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</si>
  <si>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</si>
  <si>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</si>
  <si>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</si>
  <si>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</si>
  <si>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</si>
  <si>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</si>
  <si>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</si>
  <si>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</si>
  <si>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</si>
  <si>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</si>
  <si>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</si>
  <si>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</si>
  <si>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</si>
  <si>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</si>
  <si>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</si>
  <si>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</si>
  <si>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</si>
  <si>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</si>
  <si>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</si>
  <si>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</si>
  <si>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</si>
  <si>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</si>
  <si>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</si>
  <si>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</si>
  <si>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</si>
  <si>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</si>
  <si>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</si>
  <si>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</si>
  <si>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</si>
  <si>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</si>
  <si>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</si>
  <si>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</si>
  <si>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</si>
  <si>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</si>
  <si>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</si>
  <si>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</si>
  <si>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</si>
  <si>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</si>
  <si>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</si>
  <si>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</si>
  <si>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</si>
  <si>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</si>
  <si>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</si>
  <si>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</si>
  <si>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</si>
  <si>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</si>
  <si>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</si>
  <si>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</si>
  <si>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</si>
  <si>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</si>
  <si>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</si>
  <si>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</si>
  <si>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</si>
  <si>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</si>
  <si>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</si>
  <si>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</si>
  <si>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</si>
  <si>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</si>
  <si>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</si>
  <si>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</si>
  <si>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</si>
  <si>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</si>
  <si>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</si>
  <si>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</si>
  <si>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</si>
  <si>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</si>
  <si>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</si>
  <si>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</si>
  <si>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</si>
  <si>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</si>
  <si>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</si>
  <si>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</si>
  <si>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</si>
  <si>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</si>
  <si>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</si>
  <si>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</si>
  <si>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</si>
  <si>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</si>
  <si>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</si>
  <si>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</si>
  <si>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</si>
  <si>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</si>
  <si>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</si>
  <si>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</si>
  <si>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</si>
  <si>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</si>
  <si>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</si>
  <si>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</si>
  <si>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</si>
  <si>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</si>
  <si>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</si>
  <si>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</si>
  <si>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</si>
  <si>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</si>
  <si>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</si>
  <si>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</si>
  <si>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</si>
  <si>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</si>
  <si>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</si>
  <si>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</si>
  <si>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</si>
  <si>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</si>
  <si>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</si>
  <si>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</si>
  <si>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</si>
  <si>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</si>
  <si>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</si>
  <si>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</si>
  <si>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</si>
  <si>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</si>
  <si>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</si>
  <si>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</si>
  <si>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</si>
  <si>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</si>
  <si>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</si>
  <si>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</si>
  <si>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</si>
  <si>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</si>
  <si>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</si>
  <si>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</si>
  <si>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</si>
  <si>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</si>
  <si>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</si>
  <si>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</si>
  <si>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</si>
  <si>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</si>
  <si>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</si>
  <si>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</si>
  <si>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</si>
  <si>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</si>
  <si>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</si>
  <si>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</si>
  <si>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</si>
  <si>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</si>
  <si>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</si>
  <si>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</si>
  <si>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</si>
  <si>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</si>
  <si>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</si>
  <si>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</si>
  <si>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</si>
  <si>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</si>
  <si>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</si>
  <si>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</si>
  <si>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</si>
  <si>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</si>
  <si>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</si>
  <si>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</si>
  <si>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</si>
  <si>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</si>
  <si>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</si>
  <si>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</si>
  <si>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</si>
  <si>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</si>
  <si>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</si>
  <si>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</si>
  <si>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</si>
  <si>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</si>
  <si>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</si>
  <si>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</si>
  <si>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</si>
  <si>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</si>
  <si>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</si>
  <si>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</si>
  <si>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</si>
  <si>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</si>
  <si>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</si>
  <si>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</si>
  <si>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</si>
  <si>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</si>
  <si>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</si>
  <si>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</si>
  <si>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</si>
  <si>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</si>
  <si>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</si>
  <si>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</si>
  <si>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</si>
  <si>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</si>
  <si>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</si>
  <si>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</si>
  <si>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</si>
  <si>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</si>
  <si>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</si>
  <si>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</si>
  <si>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</si>
  <si>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</si>
  <si>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</si>
  <si>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</si>
  <si>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</si>
  <si>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</si>
  <si>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</si>
  <si>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</si>
  <si>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</si>
  <si>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</si>
  <si>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</si>
  <si>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</si>
  <si>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</si>
  <si>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</si>
  <si>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</si>
  <si>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</si>
  <si>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</si>
  <si>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</si>
  <si>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</si>
  <si>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</si>
  <si>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</si>
  <si>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</si>
  <si>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</si>
  <si>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</si>
  <si>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</si>
  <si>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</si>
  <si>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</si>
  <si>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</si>
  <si>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</si>
  <si>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</si>
  <si>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</si>
  <si>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</si>
  <si>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</si>
  <si>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</si>
  <si>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</si>
  <si>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</si>
  <si>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</si>
  <si>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</si>
  <si>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</si>
  <si>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</si>
  <si>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</si>
  <si>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</si>
  <si>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</si>
  <si>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</si>
  <si>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</si>
  <si>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</si>
  <si>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</si>
  <si>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</si>
  <si>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</si>
  <si>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</si>
  <si>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</si>
  <si>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</si>
  <si>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</si>
  <si>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</si>
  <si>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</si>
  <si>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</si>
  <si>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</si>
  <si>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</si>
  <si>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</si>
  <si>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</si>
  <si>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</si>
  <si>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</si>
  <si>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</si>
  <si>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</si>
  <si>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</si>
  <si>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</si>
  <si>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</si>
  <si>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</si>
  <si>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</si>
  <si>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</si>
  <si>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</si>
  <si>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</si>
  <si>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</si>
  <si>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</si>
  <si>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</si>
  <si>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</si>
  <si>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</si>
  <si>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</si>
  <si>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</si>
  <si>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</si>
  <si>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</si>
  <si>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</si>
  <si>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</si>
  <si>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</si>
  <si>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</si>
  <si>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</si>
  <si>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</si>
  <si>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</si>
  <si>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</si>
  <si>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</si>
  <si>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</si>
  <si>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</si>
  <si>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</si>
  <si>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</si>
  <si>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</si>
  <si>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</si>
  <si>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</si>
  <si>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</si>
  <si>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</si>
  <si>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</si>
  <si>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</si>
  <si>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</si>
  <si>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</si>
  <si>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</si>
  <si>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</si>
  <si>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</si>
  <si>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</si>
  <si>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</si>
  <si>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</si>
  <si>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</si>
  <si>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</si>
  <si>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</si>
  <si>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</si>
  <si>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</si>
  <si>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</si>
  <si>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</si>
  <si>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</si>
  <si>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</si>
  <si>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</si>
  <si>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</si>
  <si>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</si>
  <si>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</si>
  <si>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</si>
  <si>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</si>
  <si>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</si>
  <si>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</si>
  <si>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</si>
  <si>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</si>
  <si>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</si>
  <si>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</si>
  <si>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</si>
  <si>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</si>
  <si>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</si>
  <si>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</si>
  <si>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</si>
  <si>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</si>
  <si>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</si>
  <si>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</si>
  <si>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</si>
  <si>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</si>
  <si>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</si>
  <si>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</si>
  <si>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</si>
  <si>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</si>
  <si>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</si>
  <si>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</si>
  <si>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</si>
  <si>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</si>
  <si>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</si>
  <si>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</si>
  <si>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</si>
  <si>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</si>
  <si>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</si>
  <si>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</si>
  <si>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</si>
  <si>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</si>
  <si>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</si>
  <si>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</si>
  <si>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</si>
  <si>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</si>
  <si>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</si>
  <si>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</si>
  <si>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</si>
  <si>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</si>
  <si>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</si>
  <si>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</si>
  <si>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</si>
  <si>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</si>
  <si>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</si>
  <si>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</si>
  <si>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</si>
  <si>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</si>
  <si>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</si>
  <si>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</si>
  <si>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</si>
  <si>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</si>
  <si>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</si>
  <si>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</si>
  <si>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</si>
  <si>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</si>
  <si>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</si>
  <si>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</si>
  <si>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</si>
  <si>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</si>
  <si>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</si>
  <si>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</si>
  <si>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</si>
  <si>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</si>
  <si>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</si>
  <si>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</si>
  <si>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</si>
  <si>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</si>
  <si>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</si>
  <si>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</si>
  <si>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</si>
  <si>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</si>
  <si>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</si>
  <si>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</si>
  <si>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</si>
  <si>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</si>
  <si>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</si>
  <si>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</si>
  <si>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</si>
  <si>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</si>
  <si>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</si>
  <si>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</si>
  <si>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</si>
  <si>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</si>
  <si>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</si>
  <si>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</si>
  <si>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</si>
  <si>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</si>
  <si>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</si>
  <si>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</si>
  <si>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</si>
  <si>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</si>
  <si>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</si>
  <si>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</si>
  <si>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</si>
  <si>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</si>
  <si>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</si>
  <si>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</si>
  <si>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</si>
  <si>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</si>
  <si>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</si>
  <si>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</si>
  <si>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</si>
  <si>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</si>
  <si>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</si>
  <si>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</si>
  <si>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</si>
  <si>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</si>
  <si>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</si>
  <si>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</si>
  <si>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</si>
  <si>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</si>
  <si>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</si>
  <si>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</si>
  <si>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</si>
  <si>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</si>
  <si>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</si>
  <si>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</si>
  <si>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</si>
  <si>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</si>
  <si>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</si>
  <si>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</si>
  <si>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</si>
  <si>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</si>
  <si>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</si>
  <si>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</si>
  <si>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</si>
  <si>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</si>
  <si>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</si>
  <si>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</si>
  <si>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</si>
  <si>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</si>
  <si>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</si>
  <si>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</si>
  <si>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</si>
  <si>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</si>
  <si>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</si>
  <si>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</si>
  <si>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</si>
  <si>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</si>
  <si>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</si>
  <si>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</si>
  <si>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</si>
  <si>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</si>
  <si>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</si>
  <si>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</si>
  <si>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</si>
  <si>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</si>
  <si>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</si>
  <si>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</si>
  <si>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</si>
  <si>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</si>
  <si>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</si>
  <si>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</si>
  <si>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</si>
  <si>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</si>
  <si>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</si>
  <si>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</si>
  <si>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</si>
  <si>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</si>
  <si>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</si>
  <si>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</si>
  <si>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</si>
  <si>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</si>
  <si>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</si>
  <si>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</si>
  <si>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</si>
  <si>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</si>
  <si>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</si>
  <si>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</si>
  <si>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</si>
  <si>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</si>
  <si>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</si>
  <si>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</si>
  <si>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</si>
  <si>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</si>
  <si>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</si>
  <si>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</si>
  <si>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</si>
  <si>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</si>
  <si>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</si>
  <si>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</si>
  <si>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</si>
  <si>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</si>
  <si>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</si>
  <si>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</si>
  <si>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</si>
  <si>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</si>
  <si>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</si>
  <si>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</si>
  <si>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</si>
  <si>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</si>
  <si>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</si>
  <si>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</si>
  <si>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</si>
  <si>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</si>
  <si>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</si>
  <si>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</si>
  <si>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</si>
  <si>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</si>
  <si>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</si>
  <si>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</si>
  <si>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</si>
  <si>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</si>
  <si>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</si>
  <si>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</si>
  <si>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</si>
  <si>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</si>
  <si>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</si>
  <si>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</si>
  <si>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</si>
  <si>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</si>
  <si>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</si>
  <si>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</si>
  <si>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</si>
  <si>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</si>
  <si>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</si>
  <si>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</si>
  <si>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</si>
  <si>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</si>
  <si>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</si>
  <si>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</si>
  <si>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</si>
  <si>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</si>
  <si>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</si>
  <si>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</si>
  <si>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</si>
  <si>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</si>
  <si>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</si>
  <si>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</si>
  <si>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</si>
  <si>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</si>
  <si>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</si>
  <si>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</si>
  <si>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</si>
  <si>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</si>
  <si>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</si>
  <si>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</si>
  <si>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</si>
  <si>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</si>
  <si>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</si>
  <si>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</si>
  <si>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</si>
  <si>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</si>
  <si>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</si>
  <si>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</si>
  <si>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</si>
  <si>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</si>
  <si>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</si>
  <si>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</si>
  <si>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</si>
  <si>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</si>
  <si>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</si>
  <si>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</si>
  <si>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</si>
  <si>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</si>
  <si>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</si>
  <si>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</si>
  <si>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</si>
  <si>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</si>
  <si>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</si>
  <si>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</si>
  <si>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</si>
  <si>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</si>
  <si>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</si>
  <si>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</si>
  <si>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</si>
  <si>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</si>
  <si>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</si>
  <si>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</si>
  <si>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</si>
  <si>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</si>
  <si>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</si>
  <si>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</si>
  <si>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</si>
  <si>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</si>
  <si>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</si>
  <si>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</si>
  <si>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</si>
  <si>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</si>
  <si>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</si>
  <si>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</si>
  <si>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</si>
  <si>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</si>
  <si>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</si>
  <si>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</si>
  <si>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</si>
  <si>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</si>
  <si>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</si>
  <si>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</si>
  <si>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</si>
  <si>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</si>
  <si>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</si>
  <si>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</si>
  <si>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</si>
  <si>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</si>
  <si>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</si>
  <si>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</si>
  <si>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</si>
  <si>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</si>
  <si>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</si>
  <si>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</si>
  <si>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</si>
  <si>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</si>
  <si>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</si>
  <si>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</si>
  <si>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</si>
  <si>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</si>
  <si>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</si>
  <si>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</si>
  <si>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</si>
  <si>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</si>
  <si>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</si>
  <si>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</si>
  <si>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</si>
  <si>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</si>
  <si>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</si>
  <si>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</si>
  <si>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</si>
  <si>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</si>
  <si>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</si>
  <si>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</si>
  <si>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</si>
  <si>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</si>
  <si>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</si>
  <si>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</si>
  <si>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</si>
  <si>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</si>
  <si>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</si>
  <si>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</si>
  <si>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</si>
  <si>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</si>
  <si>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</si>
  <si>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</si>
  <si>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</si>
  <si>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</si>
  <si>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</si>
  <si>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</si>
  <si>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</si>
  <si>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</si>
  <si>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</si>
  <si>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</si>
  <si>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</si>
  <si>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</si>
  <si>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</si>
  <si>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</si>
  <si>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</si>
  <si>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</si>
  <si>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</si>
  <si>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</si>
  <si>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</si>
  <si>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</si>
  <si>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</si>
  <si>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</si>
  <si>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</si>
  <si>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</si>
  <si>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</si>
  <si>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</si>
  <si>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</si>
  <si>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</si>
  <si>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</si>
  <si>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</si>
  <si>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</si>
  <si>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</si>
  <si>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</si>
  <si>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</si>
  <si>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</si>
  <si>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</si>
  <si>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</si>
  <si>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</si>
  <si>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</si>
  <si>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</si>
  <si>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</si>
  <si>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</si>
  <si>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</si>
  <si>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</si>
  <si>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</si>
  <si>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</si>
  <si>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</si>
  <si>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</si>
  <si>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</si>
  <si>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</si>
  <si>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</si>
  <si>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</si>
  <si>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</si>
  <si>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</si>
  <si>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</si>
  <si>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</si>
  <si>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</si>
  <si>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</si>
  <si>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</si>
  <si>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</si>
  <si>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</si>
  <si>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</si>
  <si>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</si>
  <si>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</si>
  <si>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</si>
  <si>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</si>
  <si>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</si>
  <si>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</si>
  <si>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</si>
  <si>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</si>
  <si>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</si>
  <si>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</si>
  <si>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</si>
  <si>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</si>
  <si>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</si>
  <si>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</si>
  <si>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</si>
  <si>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</si>
  <si>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</si>
  <si>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</si>
  <si>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</si>
  <si>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</si>
  <si>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</si>
  <si>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</si>
  <si>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</si>
  <si>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</si>
  <si>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</si>
  <si>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</si>
  <si>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</si>
  <si>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</si>
  <si>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</si>
  <si>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</si>
  <si>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</si>
  <si>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</si>
  <si>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</si>
  <si>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</si>
  <si>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</si>
  <si>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</si>
  <si>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</si>
  <si>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</si>
  <si>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</si>
  <si>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</si>
  <si>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</si>
  <si>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</si>
  <si>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</si>
  <si>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</si>
  <si>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</si>
  <si>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</si>
  <si>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</si>
  <si>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</si>
  <si>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</si>
  <si>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</si>
  <si>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</si>
  <si>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</si>
  <si>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</si>
  <si>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</si>
  <si>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</si>
  <si>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</si>
  <si>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</si>
  <si>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</si>
  <si>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</si>
  <si>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</si>
  <si>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</si>
  <si>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</si>
  <si>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</si>
  <si>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</si>
  <si>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</si>
  <si>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</si>
  <si>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</si>
  <si>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</si>
  <si>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</si>
  <si>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</si>
  <si>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</si>
  <si>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</si>
  <si>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</si>
  <si>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</si>
  <si>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</si>
  <si>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</si>
  <si>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</si>
  <si>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</si>
  <si>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</si>
  <si>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</si>
  <si>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</si>
  <si>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</si>
  <si>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</si>
  <si>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</si>
  <si>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</si>
  <si>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</si>
  <si>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</si>
  <si>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</si>
  <si>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</si>
  <si>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</si>
  <si>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</si>
  <si>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</si>
  <si>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</si>
  <si>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</si>
  <si>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</si>
  <si>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</si>
  <si>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</si>
  <si>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</si>
  <si>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</si>
  <si>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</si>
  <si>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</si>
  <si>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</si>
  <si>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</si>
  <si>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</si>
  <si>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</si>
  <si>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</si>
  <si>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</si>
  <si>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</si>
  <si>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</si>
  <si>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</si>
  <si>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</si>
  <si>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</si>
  <si>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</si>
  <si>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</si>
  <si>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</si>
  <si>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</si>
  <si>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</si>
  <si>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</si>
  <si>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</si>
  <si>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</si>
  <si>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</si>
  <si>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</si>
  <si>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</si>
  <si>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</si>
  <si>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</si>
  <si>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</si>
  <si>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</si>
  <si>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</si>
  <si>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</si>
  <si>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</si>
  <si>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</si>
  <si>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</si>
  <si>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</si>
  <si>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</si>
  <si>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</si>
  <si>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</si>
  <si>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</si>
  <si>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</si>
  <si>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</si>
  <si>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</si>
  <si>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</si>
  <si>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</si>
  <si>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</si>
  <si>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</si>
  <si>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</si>
  <si>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</si>
  <si>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</si>
  <si>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</si>
  <si>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</si>
  <si>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</si>
  <si>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</si>
  <si>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</si>
  <si>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</si>
  <si>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</si>
  <si>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</si>
  <si>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</si>
  <si>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</si>
  <si>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</si>
  <si>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</si>
  <si>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</si>
  <si>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</si>
  <si>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</si>
  <si>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</si>
  <si>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</si>
  <si>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</si>
  <si>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</si>
  <si>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</si>
  <si>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</si>
  <si>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</si>
  <si>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</si>
  <si>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</si>
  <si>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</si>
  <si>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</si>
  <si>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</si>
  <si>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</si>
  <si>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</si>
  <si>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</si>
  <si>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</si>
  <si>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</si>
  <si>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</si>
  <si>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</si>
  <si>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</si>
  <si>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</si>
  <si>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</si>
  <si>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</si>
  <si>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</si>
  <si>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</si>
  <si>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</si>
  <si>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</si>
  <si>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</si>
  <si>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</si>
  <si>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</si>
  <si>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</si>
  <si>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</si>
  <si>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</si>
  <si>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</si>
  <si>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</si>
  <si>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</si>
  <si>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</si>
  <si>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</si>
  <si>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</si>
  <si>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</si>
  <si>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</si>
  <si>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</si>
  <si>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</si>
  <si>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</si>
  <si>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</si>
  <si>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</si>
  <si>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</si>
  <si>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</si>
  <si>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</si>
  <si>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</si>
  <si>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</si>
  <si>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</si>
  <si>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</si>
  <si>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</si>
  <si>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</si>
  <si>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</si>
  <si>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</si>
  <si>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</si>
  <si>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</si>
  <si>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</si>
  <si>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</si>
  <si>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</si>
  <si>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</si>
  <si>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</si>
  <si>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</si>
  <si>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</si>
  <si>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</si>
  <si>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</si>
  <si>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</si>
  <si>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</si>
  <si>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</si>
  <si>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</si>
  <si>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</si>
  <si>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</si>
  <si>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</si>
  <si>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</si>
  <si>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</si>
  <si>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</si>
  <si>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</si>
  <si>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</si>
  <si>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</si>
  <si>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</si>
  <si>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</si>
  <si>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</si>
  <si>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</si>
  <si>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</si>
  <si>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</si>
  <si>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</si>
  <si>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</si>
  <si>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</si>
  <si>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</si>
  <si>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</si>
  <si>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</si>
  <si>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</si>
  <si>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</si>
  <si>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</si>
  <si>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</si>
  <si>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</si>
  <si>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</si>
  <si>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</si>
  <si>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</si>
  <si>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</si>
  <si>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</si>
  <si>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</si>
  <si>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</si>
  <si>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</si>
  <si>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</si>
  <si>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</si>
  <si>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</si>
  <si>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</si>
  <si>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</si>
  <si>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</si>
  <si>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</si>
  <si>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</si>
  <si>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</si>
  <si>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</si>
  <si>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</si>
  <si>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</si>
  <si>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</si>
  <si>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</si>
  <si>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</si>
  <si>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</si>
  <si>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</si>
  <si>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</si>
  <si>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</si>
  <si>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</si>
  <si>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</si>
  <si>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</si>
  <si>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</si>
  <si>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</si>
  <si>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</si>
  <si>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</si>
  <si>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</si>
  <si>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</si>
  <si>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</si>
  <si>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</si>
  <si>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</si>
  <si>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</si>
  <si>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</si>
  <si>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</si>
  <si>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</si>
  <si>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</si>
  <si>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</si>
  <si>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</si>
  <si>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</si>
  <si>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</si>
  <si>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</si>
  <si>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</si>
  <si>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</si>
  <si>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</si>
  <si>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</si>
  <si>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</si>
  <si>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</si>
  <si>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</si>
  <si>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</si>
  <si>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</si>
  <si>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</si>
  <si>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</si>
  <si>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</si>
  <si>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</si>
  <si>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</si>
  <si>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</si>
  <si>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</si>
  <si>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</si>
  <si>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</si>
  <si>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</si>
  <si>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</si>
  <si>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</si>
  <si>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</si>
  <si>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</si>
  <si>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</si>
  <si>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</si>
  <si>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</si>
  <si>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</si>
  <si>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</si>
  <si>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</si>
  <si>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</si>
  <si>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</si>
  <si>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</si>
  <si>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</si>
  <si>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</si>
  <si>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</si>
  <si>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</si>
  <si>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</si>
  <si>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</si>
  <si>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</si>
  <si>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</si>
  <si>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</si>
  <si>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</si>
  <si>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</si>
  <si>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</si>
  <si>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</si>
  <si>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</si>
  <si>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</si>
  <si>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</si>
  <si>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</si>
  <si>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</si>
  <si>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</si>
  <si>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</si>
  <si>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</si>
  <si>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</si>
  <si>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</si>
  <si>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</si>
  <si>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</si>
  <si>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</si>
  <si>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</si>
  <si>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</si>
  <si>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</si>
  <si>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</si>
  <si>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</si>
  <si>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</si>
  <si>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</si>
  <si>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</si>
  <si>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</si>
  <si>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</si>
  <si>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</si>
  <si>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</si>
  <si>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</si>
  <si>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</si>
  <si>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</si>
  <si>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</si>
  <si>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</si>
  <si>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</si>
  <si>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</si>
  <si>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</si>
  <si>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</si>
  <si>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</si>
  <si>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</si>
  <si>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</si>
  <si>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</si>
  <si>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</si>
  <si>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</si>
  <si>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</si>
  <si>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</si>
  <si>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</si>
  <si>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</si>
  <si>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</si>
  <si>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</si>
  <si>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</si>
  <si>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</si>
  <si>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</si>
  <si>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</si>
  <si>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</si>
  <si>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</si>
  <si>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</si>
  <si>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</si>
  <si>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</si>
  <si>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</si>
  <si>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</si>
  <si>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</si>
  <si>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</si>
  <si>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</si>
  <si>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</si>
  <si>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</si>
  <si>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</si>
  <si>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</si>
  <si>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</si>
  <si>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</si>
  <si>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</si>
  <si>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</si>
  <si>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</si>
  <si>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</si>
  <si>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</si>
  <si>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</si>
  <si>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</si>
  <si>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</si>
  <si>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</si>
  <si>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</si>
  <si>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</si>
  <si>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</si>
  <si>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</si>
  <si>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</si>
  <si>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</si>
  <si>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</si>
  <si>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</si>
  <si>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</si>
  <si>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</si>
  <si>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</si>
  <si>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</si>
  <si>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</si>
  <si>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</si>
  <si>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</si>
  <si>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</si>
  <si>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</si>
  <si>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</si>
  <si>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</si>
  <si>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</si>
  <si>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</si>
  <si>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</si>
  <si>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</si>
  <si>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</si>
  <si>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</si>
  <si>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</si>
  <si>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</si>
  <si>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</si>
  <si>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</si>
  <si>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</si>
  <si>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</si>
  <si>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</si>
  <si>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</si>
  <si>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</si>
  <si>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</si>
  <si>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</si>
  <si>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</si>
  <si>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</si>
  <si>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</si>
  <si>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</si>
  <si>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</si>
  <si>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</si>
  <si>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</si>
  <si>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</si>
  <si>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</si>
  <si>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</si>
  <si>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</si>
  <si>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</si>
  <si>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</si>
  <si>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</si>
  <si>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</si>
  <si>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</si>
  <si>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</si>
  <si>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</si>
  <si>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</si>
  <si>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</si>
  <si>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</si>
  <si>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</si>
  <si>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</si>
  <si>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</si>
  <si>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</si>
  <si>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</si>
  <si>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</si>
  <si>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</si>
  <si>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</si>
  <si>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</si>
  <si>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</si>
  <si>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</si>
  <si>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</si>
  <si>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</si>
  <si>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</si>
  <si>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</si>
  <si>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</si>
  <si>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</si>
  <si>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</si>
  <si>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</si>
  <si>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</si>
  <si>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</si>
  <si>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</si>
  <si>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</si>
  <si>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</si>
  <si>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</si>
  <si>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</si>
  <si>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</si>
  <si>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</si>
  <si>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</si>
  <si>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</si>
  <si>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</si>
  <si>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</si>
  <si>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</si>
  <si>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</si>
  <si>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</si>
  <si>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</si>
  <si>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</si>
  <si>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</si>
  <si>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</si>
  <si>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</si>
  <si>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</si>
  <si>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</si>
  <si>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</si>
  <si>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</si>
  <si>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</si>
  <si>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</si>
  <si>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</si>
  <si>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</si>
  <si>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</si>
  <si>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</si>
  <si>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</si>
  <si>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</si>
  <si>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</si>
  <si>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</si>
  <si>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</si>
  <si>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</si>
  <si>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</si>
  <si>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</si>
  <si>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</si>
  <si>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</si>
  <si>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</si>
  <si>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</si>
  <si>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</si>
  <si>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</si>
  <si>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</si>
  <si>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</si>
  <si>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</si>
  <si>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</si>
  <si>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</si>
  <si>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</si>
  <si>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</si>
  <si>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</si>
  <si>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</si>
  <si>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</si>
  <si>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</si>
  <si>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</si>
  <si>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</si>
  <si>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</si>
  <si>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</si>
  <si>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</si>
  <si>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</si>
  <si>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</si>
  <si>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</si>
  <si>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</si>
  <si>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</si>
  <si>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</si>
  <si>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</si>
  <si>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</si>
  <si>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</si>
  <si>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</si>
  <si>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</si>
  <si>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</si>
  <si>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</si>
  <si>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</si>
  <si>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</si>
  <si>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</si>
  <si>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</si>
  <si>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</si>
  <si>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</si>
  <si>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</si>
  <si>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</si>
  <si>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</si>
  <si>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</si>
  <si>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</si>
  <si>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</si>
  <si>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</si>
  <si>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</si>
  <si>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</si>
  <si>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</si>
  <si>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</si>
  <si>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</si>
  <si>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</si>
  <si>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</si>
  <si>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</si>
  <si>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</si>
  <si>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</si>
  <si>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</si>
  <si>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</si>
  <si>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</si>
  <si>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</si>
  <si>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</si>
  <si>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</si>
  <si>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</si>
  <si>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</si>
  <si>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</si>
  <si>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</si>
  <si>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</si>
  <si>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</si>
  <si>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</si>
  <si>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</si>
  <si>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</si>
  <si>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</si>
  <si>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</si>
  <si>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</si>
  <si>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</si>
  <si>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</si>
  <si>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</si>
  <si>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</si>
  <si>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</si>
  <si>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</si>
  <si>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</si>
  <si>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</si>
  <si>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</si>
  <si>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</si>
  <si>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</si>
  <si>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</si>
  <si>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</si>
  <si>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</si>
  <si>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</si>
  <si>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</si>
  <si>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</si>
  <si>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</si>
  <si>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</si>
  <si>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</si>
  <si>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</si>
  <si>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</si>
  <si>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</si>
  <si>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</si>
  <si>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</si>
  <si>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</si>
  <si>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</si>
  <si>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</si>
  <si>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</si>
  <si>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</si>
  <si>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</si>
  <si>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</si>
  <si>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</si>
  <si>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</si>
  <si>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</si>
  <si>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</si>
  <si>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</si>
  <si>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</si>
  <si>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</si>
  <si>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</si>
  <si>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</si>
  <si>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</si>
  <si>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</si>
  <si>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</si>
  <si>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</si>
  <si>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</si>
  <si>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</si>
  <si>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</si>
  <si>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</si>
  <si>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</si>
  <si>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</si>
  <si>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</si>
  <si>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</si>
  <si>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</si>
  <si>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</si>
  <si>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</si>
  <si>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</si>
  <si>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</si>
  <si>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</si>
  <si>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</si>
  <si>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</si>
  <si>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</si>
  <si>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</si>
  <si>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</si>
  <si>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</si>
  <si>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</si>
  <si>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</si>
  <si>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</si>
  <si>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</si>
  <si>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</si>
  <si>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</si>
  <si>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</si>
  <si>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</si>
  <si>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</si>
  <si>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</si>
  <si>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</si>
  <si>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</si>
  <si>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</si>
  <si>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</si>
  <si>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</si>
  <si>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</si>
  <si>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</si>
  <si>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</si>
  <si>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</si>
  <si>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</si>
  <si>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</si>
  <si>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</si>
  <si>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</si>
  <si>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</si>
  <si>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</si>
  <si>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</si>
  <si>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</si>
  <si>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</si>
  <si>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</si>
  <si>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</si>
  <si>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</si>
  <si>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</si>
  <si>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</si>
  <si>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</si>
  <si>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</si>
  <si>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</si>
  <si>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</si>
  <si>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</si>
  <si>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</si>
  <si>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</si>
  <si>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</si>
  <si>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</si>
  <si>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</si>
  <si>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</si>
  <si>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</si>
  <si>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</si>
  <si>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</si>
  <si>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</si>
  <si>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</si>
  <si>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</si>
  <si>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</si>
  <si>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</si>
  <si>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</si>
  <si>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</si>
  <si>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</si>
  <si>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</si>
  <si>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</si>
  <si>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</si>
  <si>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</si>
  <si>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</si>
  <si>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</si>
  <si>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</si>
  <si>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</si>
  <si>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</si>
  <si>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</si>
  <si>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</si>
  <si>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</si>
  <si>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</si>
  <si>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</si>
  <si>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</si>
  <si>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</si>
  <si>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</si>
  <si>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</si>
  <si>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</si>
  <si>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</si>
  <si>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</si>
  <si>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</si>
  <si>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</si>
  <si>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</si>
  <si>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</si>
  <si>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</si>
  <si>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</si>
  <si>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</si>
  <si>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</si>
  <si>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</si>
  <si>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</si>
  <si>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</si>
  <si>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</si>
  <si>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</si>
  <si>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</si>
  <si>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</si>
  <si>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</si>
  <si>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</si>
  <si>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</si>
  <si>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</si>
  <si>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</si>
  <si>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</si>
  <si>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</si>
  <si>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</si>
  <si>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</si>
  <si>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</si>
  <si>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</si>
  <si>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</si>
  <si>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</si>
  <si>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</si>
  <si>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</si>
  <si>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</si>
  <si>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</si>
  <si>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</si>
  <si>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</si>
  <si>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</si>
  <si>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</si>
  <si>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</si>
  <si>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</si>
  <si>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</si>
  <si>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</si>
  <si>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</si>
  <si>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</si>
  <si>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</si>
  <si>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</si>
  <si>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</si>
  <si>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</si>
  <si>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</si>
  <si>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</si>
  <si>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</si>
  <si>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</si>
  <si>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</si>
  <si>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</si>
  <si>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</si>
  <si>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</si>
  <si>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</si>
  <si>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</si>
  <si>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</si>
  <si>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</si>
  <si>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</si>
  <si>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</si>
  <si>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</si>
  <si>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</si>
  <si>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</si>
  <si>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</si>
  <si>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</si>
  <si>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</si>
  <si>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</si>
  <si>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</si>
  <si>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</si>
  <si>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</si>
  <si>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</si>
  <si>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</si>
  <si>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</si>
  <si>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</si>
  <si>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</si>
  <si>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</si>
  <si>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</si>
  <si>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</si>
  <si>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</si>
  <si>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</si>
  <si>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</si>
  <si>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</si>
  <si>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</si>
  <si>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</si>
  <si>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</si>
  <si>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</si>
  <si>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</si>
  <si>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</si>
  <si>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</si>
  <si>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</si>
  <si>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</si>
  <si>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</si>
  <si>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</si>
  <si>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</si>
  <si>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</si>
  <si>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</si>
  <si>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</si>
  <si>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</si>
  <si>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</si>
  <si>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</si>
  <si>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</si>
  <si>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</si>
  <si>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</si>
  <si>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</si>
  <si>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</si>
  <si>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</si>
  <si>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</si>
  <si>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</si>
  <si>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</si>
  <si>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</si>
  <si>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</si>
  <si>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</si>
  <si>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</si>
  <si>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</si>
  <si>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</si>
  <si>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</si>
  <si>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</si>
  <si>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</si>
  <si>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</si>
  <si>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</si>
  <si>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</si>
  <si>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</si>
  <si>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</si>
  <si>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</si>
  <si>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</si>
  <si>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</si>
  <si>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</si>
  <si>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</si>
  <si>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</si>
  <si>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</si>
  <si>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</si>
  <si>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</si>
  <si>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</si>
  <si>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</si>
  <si>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</si>
  <si>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</si>
  <si>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</si>
  <si>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</si>
  <si>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</si>
  <si>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</si>
  <si>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</si>
  <si>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</si>
  <si>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</si>
  <si>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</si>
  <si>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</si>
  <si>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</si>
  <si>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</si>
  <si>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</si>
  <si>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</si>
  <si>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</si>
  <si>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</si>
  <si>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</si>
  <si>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</si>
  <si>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</si>
  <si>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</si>
  <si>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</si>
  <si>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</si>
  <si>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</si>
  <si>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</si>
  <si>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</si>
  <si>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</si>
  <si>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</si>
  <si>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</si>
  <si>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</si>
  <si>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</si>
  <si>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</si>
  <si>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</si>
  <si>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</si>
  <si>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</si>
  <si>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</si>
  <si>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</si>
  <si>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</si>
  <si>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</si>
  <si>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</si>
  <si>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</si>
  <si>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</si>
  <si>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</si>
  <si>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</si>
  <si>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</si>
  <si>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</si>
  <si>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</si>
  <si>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</si>
  <si>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</si>
  <si>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</si>
  <si>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</si>
  <si>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</si>
  <si>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</si>
  <si>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</si>
  <si>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</si>
  <si>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</si>
  <si>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</si>
  <si>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</si>
  <si>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</si>
  <si>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</si>
  <si>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</si>
  <si>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</si>
  <si>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</si>
  <si>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</si>
  <si>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</si>
  <si>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</si>
  <si>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</si>
  <si>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</si>
  <si>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</si>
  <si>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</si>
  <si>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</si>
  <si>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</si>
  <si>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</si>
  <si>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</si>
  <si>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</si>
  <si>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</si>
  <si>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</si>
  <si>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</si>
  <si>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</si>
  <si>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</si>
  <si>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</si>
  <si>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</si>
  <si>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</si>
  <si>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</si>
  <si>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</si>
  <si>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</si>
  <si>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</si>
  <si>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</si>
  <si>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</si>
  <si>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</si>
  <si>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</si>
  <si>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</si>
  <si>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</si>
  <si>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</si>
  <si>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</si>
  <si>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</si>
  <si>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</si>
  <si>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</si>
  <si>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</si>
  <si>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</si>
  <si>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</si>
  <si>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</si>
  <si>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</si>
  <si>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</si>
  <si>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</si>
  <si>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</si>
  <si>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</si>
  <si>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</si>
  <si>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</si>
  <si>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</si>
  <si>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</si>
  <si>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</si>
  <si>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</si>
  <si>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</si>
  <si>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</si>
  <si>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</si>
  <si>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</si>
  <si>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</si>
  <si>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</si>
  <si>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</si>
  <si>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</si>
  <si>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</si>
  <si>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</si>
  <si>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</si>
  <si>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</si>
  <si>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</si>
  <si>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</si>
  <si>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</si>
  <si>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</si>
  <si>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</si>
  <si>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</si>
  <si>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</si>
  <si>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</si>
  <si>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</si>
  <si>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</si>
  <si>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</si>
  <si>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</si>
  <si>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</si>
  <si>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</si>
  <si>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</si>
  <si>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</si>
  <si>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</si>
  <si>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</si>
  <si>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</si>
  <si>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</si>
  <si>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</si>
  <si>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</si>
  <si>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</si>
  <si>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</si>
  <si>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</si>
  <si>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</si>
  <si>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</si>
  <si>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</si>
  <si>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</si>
  <si>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</si>
  <si>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</si>
  <si>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</si>
  <si>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</si>
  <si>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</si>
  <si>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</si>
  <si>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</si>
  <si>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</si>
  <si>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</si>
  <si>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</si>
  <si>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</si>
  <si>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</si>
  <si>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</si>
  <si>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</si>
  <si>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</si>
  <si>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</si>
  <si>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</si>
  <si>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</si>
  <si>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</si>
  <si>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</si>
  <si>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</si>
  <si>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</si>
  <si>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</si>
  <si>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</si>
  <si>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</si>
  <si>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</si>
  <si>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</si>
  <si>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</si>
  <si>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</si>
  <si>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</si>
  <si>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</si>
  <si>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</si>
  <si>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</si>
  <si>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</si>
  <si>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</si>
  <si>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</si>
  <si>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</si>
  <si>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</si>
  <si>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</si>
  <si>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</si>
  <si>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</si>
  <si>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</si>
  <si>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</si>
  <si>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</si>
  <si>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</si>
  <si>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</si>
  <si>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</si>
  <si>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</si>
  <si>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</si>
  <si>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</si>
  <si>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</si>
  <si>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</si>
  <si>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</si>
  <si>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</si>
  <si>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</si>
  <si>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</si>
  <si>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</si>
  <si>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</si>
  <si>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</si>
  <si>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</si>
  <si>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</si>
  <si>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</si>
  <si>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</si>
  <si>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</si>
  <si>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</si>
  <si>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</si>
  <si>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</si>
  <si>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</si>
  <si>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</si>
  <si>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</si>
  <si>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</si>
  <si>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</si>
  <si>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</si>
  <si>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</si>
  <si>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</si>
  <si>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</si>
  <si>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</si>
  <si>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</si>
  <si>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</si>
  <si>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</si>
  <si>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</si>
  <si>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</si>
  <si>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</si>
  <si>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</si>
  <si>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</si>
  <si>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</si>
  <si>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</si>
  <si>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</si>
  <si>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</si>
  <si>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</si>
  <si>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</si>
  <si>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</si>
  <si>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</si>
  <si>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</si>
  <si>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</si>
  <si>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</si>
  <si>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</si>
  <si>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</si>
  <si>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</si>
  <si>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</si>
  <si>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</si>
  <si>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</si>
  <si>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</si>
  <si>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</si>
  <si>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</si>
  <si>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</si>
  <si>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</si>
  <si>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</si>
  <si>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</si>
  <si>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</si>
  <si>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</si>
  <si>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</si>
  <si>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</si>
  <si>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</si>
  <si>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</si>
  <si>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</si>
  <si>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</si>
  <si>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</si>
  <si>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</si>
  <si>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</si>
  <si>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</si>
  <si>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</si>
  <si>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</si>
  <si>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</si>
  <si>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</si>
  <si>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</si>
  <si>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</si>
  <si>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</si>
  <si>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</si>
  <si>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</si>
  <si>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</si>
  <si>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</si>
  <si>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</si>
  <si>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</si>
  <si>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</si>
  <si>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</si>
  <si>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</si>
  <si>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</si>
  <si>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</si>
  <si>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</si>
  <si>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</si>
  <si>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</si>
  <si>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</si>
  <si>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</si>
  <si>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</si>
  <si>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</si>
  <si>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</si>
  <si>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</si>
  <si>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</si>
  <si>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</si>
  <si>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</si>
  <si>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</si>
  <si>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</si>
  <si>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</si>
  <si>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</si>
  <si>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</si>
  <si>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</si>
  <si>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</si>
  <si>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</si>
  <si>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</si>
  <si>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</si>
  <si>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</si>
  <si>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</si>
  <si>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</si>
  <si>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</si>
  <si>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</si>
  <si>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</si>
  <si>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</si>
  <si>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</si>
  <si>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</si>
  <si>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</si>
  <si>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</si>
  <si>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</si>
  <si>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</si>
  <si>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</si>
  <si>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</si>
  <si>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</si>
  <si>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</si>
  <si>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</si>
  <si>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</si>
  <si>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</si>
  <si>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</si>
  <si>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</si>
  <si>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</si>
  <si>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</si>
  <si>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</si>
  <si>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</si>
  <si>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</si>
  <si>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</si>
  <si>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</si>
  <si>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</si>
  <si>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</si>
  <si>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</si>
  <si>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</si>
  <si>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</si>
  <si>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</si>
  <si>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</si>
  <si>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</si>
  <si>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</si>
  <si>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</si>
  <si>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</si>
  <si>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</si>
  <si>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</si>
  <si>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</si>
  <si>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</si>
  <si>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</si>
  <si>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</si>
  <si>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</si>
  <si>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</si>
  <si>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</si>
  <si>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</si>
  <si>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</si>
  <si>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</si>
  <si>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</si>
  <si>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</si>
  <si>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</si>
  <si>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</si>
  <si>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</si>
  <si>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</si>
  <si>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</si>
  <si>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</si>
  <si>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</si>
  <si>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</si>
  <si>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</si>
  <si>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</si>
  <si>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</si>
  <si>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</si>
  <si>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</si>
  <si>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</si>
  <si>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</si>
  <si>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</si>
  <si>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</si>
  <si>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</si>
  <si>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</si>
  <si>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</si>
  <si>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</si>
  <si>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</si>
  <si>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</si>
  <si>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</si>
  <si>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</si>
  <si>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</si>
  <si>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</si>
  <si>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</si>
  <si>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</si>
  <si>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</si>
  <si>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</si>
  <si>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</si>
  <si>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</si>
  <si>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</si>
  <si>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</si>
  <si>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</si>
  <si>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</si>
  <si>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</si>
  <si>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</si>
  <si>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</si>
  <si>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</si>
  <si>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</si>
  <si>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</si>
  <si>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</si>
  <si>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</si>
  <si>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</si>
  <si>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</si>
  <si>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</si>
  <si>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</si>
  <si>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</si>
  <si>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</si>
  <si>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</si>
  <si>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</si>
  <si>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</si>
  <si>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</si>
  <si>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</si>
  <si>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</si>
  <si>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</si>
  <si>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</si>
  <si>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</si>
  <si>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</si>
  <si>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</si>
  <si>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</si>
  <si>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</si>
  <si>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</si>
  <si>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</si>
  <si>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</si>
  <si>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</si>
  <si>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</si>
  <si>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</si>
  <si>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</si>
  <si>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</si>
  <si>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</si>
  <si>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</si>
  <si>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</si>
  <si>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</si>
  <si>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</si>
  <si>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</si>
  <si>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</si>
  <si>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</si>
  <si>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</si>
  <si>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</si>
  <si>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</si>
  <si>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</si>
  <si>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</si>
  <si>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</si>
  <si>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</si>
  <si>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</si>
  <si>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</si>
  <si>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</si>
  <si>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</si>
  <si>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</si>
  <si>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</si>
  <si>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</si>
  <si>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</si>
  <si>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</si>
  <si>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</si>
  <si>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</si>
  <si>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</si>
  <si>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</si>
  <si>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</si>
  <si>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</si>
  <si>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</si>
  <si>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</si>
  <si>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</si>
  <si>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</si>
  <si>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</si>
  <si>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</si>
  <si>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</si>
  <si>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</si>
  <si>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</si>
  <si>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</si>
  <si>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</si>
  <si>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</si>
  <si>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</si>
  <si>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</si>
  <si>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</si>
  <si>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</si>
  <si>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</si>
  <si>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</si>
  <si>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</si>
  <si>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</si>
  <si>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</si>
  <si>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</si>
  <si>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</si>
  <si>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</si>
  <si>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</si>
  <si>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</si>
  <si>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</si>
  <si>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</si>
  <si>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</si>
  <si>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</si>
  <si>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</si>
  <si>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</si>
  <si>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</si>
  <si>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</si>
  <si>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</si>
  <si>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</si>
  <si>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</si>
  <si>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</si>
  <si>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</si>
  <si>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</si>
  <si>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</si>
  <si>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</si>
  <si>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</si>
  <si>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</si>
  <si>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</si>
  <si>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</si>
  <si>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</si>
  <si>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</si>
  <si>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</si>
  <si>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</si>
  <si>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</si>
  <si>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</si>
  <si>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</si>
  <si>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</si>
  <si>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</si>
  <si>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</si>
  <si>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</si>
  <si>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</si>
  <si>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</si>
  <si>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</si>
  <si>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</si>
  <si>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</si>
  <si>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</si>
  <si>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</si>
  <si>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</si>
  <si>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</si>
  <si>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</si>
  <si>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</si>
  <si>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</si>
  <si>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</si>
  <si>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</si>
  <si>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</si>
  <si>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</si>
  <si>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</si>
  <si>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</si>
  <si>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</si>
  <si>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</si>
  <si>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</si>
  <si>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</si>
  <si>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</si>
  <si>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</si>
  <si>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</si>
  <si>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</si>
  <si>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</si>
  <si>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</si>
  <si>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</si>
  <si>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</si>
  <si>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</si>
  <si>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</si>
  <si>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</si>
  <si>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</si>
  <si>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</si>
  <si>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</si>
  <si>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</si>
  <si>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</si>
  <si>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</si>
  <si>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</si>
  <si>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</si>
  <si>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</si>
  <si>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</si>
  <si>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</si>
  <si>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</si>
  <si>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</si>
  <si>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</si>
  <si>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</si>
  <si>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</si>
  <si>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</si>
  <si>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</si>
  <si>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</si>
  <si>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</si>
  <si>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</si>
  <si>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</si>
  <si>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</si>
  <si>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</si>
  <si>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</si>
  <si>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</si>
  <si>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</si>
  <si>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</si>
  <si>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</si>
  <si>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</si>
  <si>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</si>
  <si>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</si>
  <si>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</si>
  <si>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</si>
  <si>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</si>
  <si>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</si>
  <si>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</si>
  <si>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</si>
  <si>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</si>
  <si>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</si>
  <si>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</si>
  <si>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</si>
  <si>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</si>
  <si>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</si>
  <si>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</si>
  <si>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</si>
  <si>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</si>
  <si>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</si>
  <si>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</si>
  <si>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</si>
  <si>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</si>
  <si>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</si>
  <si>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</si>
  <si>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</si>
  <si>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</si>
  <si>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</si>
  <si>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</si>
  <si>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</si>
  <si>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</si>
  <si>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</si>
  <si>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</si>
  <si>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</si>
  <si>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</si>
  <si>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</si>
  <si>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</si>
  <si>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</si>
  <si>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</si>
  <si>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</si>
  <si>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</si>
  <si>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</si>
  <si>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</si>
  <si>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</si>
  <si>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</si>
  <si>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</si>
  <si>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</si>
  <si>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</si>
  <si>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</si>
  <si>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</si>
  <si>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</si>
  <si>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</si>
  <si>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</si>
  <si>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</si>
  <si>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</si>
  <si>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</si>
  <si>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</si>
  <si>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</si>
  <si>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</si>
  <si>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</si>
  <si>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</si>
  <si>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</si>
  <si>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</si>
  <si>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</si>
  <si>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</si>
  <si>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</si>
  <si>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</si>
  <si>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</si>
  <si>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</si>
  <si>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</si>
  <si>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</si>
  <si>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</si>
  <si>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</si>
  <si>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</si>
  <si>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</si>
  <si>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</si>
  <si>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</si>
  <si>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</si>
  <si>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</si>
  <si>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</si>
  <si>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</si>
  <si>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</si>
  <si>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</si>
  <si>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</si>
  <si>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</si>
  <si>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</si>
  <si>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</si>
  <si>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</si>
  <si>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</si>
  <si>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</si>
  <si>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</si>
  <si>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</si>
  <si>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</si>
  <si>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</si>
  <si>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</si>
  <si>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</si>
  <si>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</si>
  <si>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</si>
  <si>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</si>
  <si>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</si>
  <si>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</si>
  <si>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</si>
  <si>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</si>
  <si>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</si>
  <si>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</si>
  <si>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</si>
  <si>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</si>
  <si>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</si>
  <si>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</si>
  <si>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</si>
  <si>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</si>
  <si>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</si>
  <si>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</si>
  <si>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</si>
  <si>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</si>
  <si>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</si>
  <si>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</si>
  <si>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</si>
  <si>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</si>
  <si>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</si>
  <si>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</si>
  <si>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</si>
  <si>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</si>
  <si>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</si>
  <si>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</si>
  <si>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</si>
  <si>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</si>
  <si>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</si>
  <si>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</si>
  <si>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</si>
  <si>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</si>
  <si>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</si>
  <si>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</si>
  <si>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</si>
  <si>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</si>
  <si>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</si>
  <si>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</si>
  <si>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</si>
  <si>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</si>
  <si>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</si>
  <si>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</si>
  <si>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</si>
  <si>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</si>
  <si>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</si>
  <si>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</si>
  <si>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</si>
  <si>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</si>
  <si>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</si>
  <si>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</si>
  <si>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</si>
  <si>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</si>
  <si>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</si>
  <si>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</si>
  <si>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</si>
  <si>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</si>
  <si>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</si>
  <si>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</si>
  <si>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</si>
  <si>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</si>
  <si>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</si>
  <si>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</si>
  <si>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</si>
  <si>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</si>
  <si>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</si>
  <si>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</si>
  <si>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</si>
  <si>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</si>
  <si>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</si>
  <si>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</si>
  <si>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</si>
  <si>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</si>
  <si>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</si>
  <si>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</si>
  <si>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</si>
  <si>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</si>
  <si>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</si>
  <si>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</si>
  <si>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</si>
  <si>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</si>
  <si>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</si>
  <si>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</si>
  <si>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</si>
  <si>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</si>
  <si>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</si>
  <si>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</si>
  <si>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</si>
  <si>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</si>
  <si>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</si>
  <si>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</si>
  <si>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</si>
  <si>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</si>
  <si>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</si>
  <si>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</si>
  <si>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</si>
  <si>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</si>
  <si>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</si>
  <si>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</si>
  <si>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</si>
  <si>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</si>
  <si>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</si>
  <si>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</si>
  <si>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</si>
  <si>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</si>
  <si>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</si>
  <si>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</si>
  <si>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</si>
  <si>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</si>
  <si>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</si>
  <si>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</si>
  <si>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</si>
  <si>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</si>
  <si>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</si>
  <si>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</si>
  <si>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</si>
  <si>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</si>
  <si>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</si>
  <si>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</si>
  <si>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</si>
  <si>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</si>
  <si>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</si>
  <si>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</si>
  <si>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</si>
  <si>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</si>
  <si>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</si>
  <si>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</si>
  <si>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</si>
  <si>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</si>
  <si>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</si>
  <si>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</si>
  <si>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</si>
  <si>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</si>
  <si>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</si>
  <si>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</si>
  <si>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</si>
  <si>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</si>
  <si>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</si>
  <si>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</si>
  <si>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</si>
  <si>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</si>
  <si>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</si>
  <si>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</si>
  <si>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</si>
  <si>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</si>
  <si>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</si>
  <si>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</si>
  <si>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</si>
  <si>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</si>
  <si>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</si>
  <si>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</si>
  <si>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</si>
  <si>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</si>
  <si>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</si>
  <si>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</si>
  <si>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</si>
  <si>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</si>
  <si>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</si>
  <si>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</si>
  <si>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</si>
  <si>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</si>
  <si>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</si>
  <si>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</si>
  <si>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</si>
  <si>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</si>
  <si>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</si>
  <si>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</si>
  <si>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</si>
  <si>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</si>
  <si>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</si>
  <si>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</si>
  <si>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</si>
  <si>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</si>
  <si>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</si>
  <si>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</si>
  <si>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</si>
  <si>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</si>
  <si>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</si>
  <si>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</si>
  <si>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</si>
  <si>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</si>
  <si>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</si>
  <si>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</si>
  <si>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</si>
  <si>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</si>
  <si>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</si>
  <si>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</si>
  <si>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</si>
  <si>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</si>
  <si>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</si>
  <si>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</si>
  <si>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</si>
  <si>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</si>
  <si>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</si>
  <si>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</si>
  <si>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</si>
  <si>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</si>
  <si>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</si>
  <si>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</si>
  <si>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</si>
  <si>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</si>
  <si>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</si>
  <si>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</si>
  <si>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</si>
  <si>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</si>
  <si>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</si>
  <si>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</si>
  <si>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</si>
  <si>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</si>
  <si>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</si>
  <si>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</si>
  <si>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</si>
  <si>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</si>
  <si>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</si>
  <si>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</si>
  <si>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</si>
  <si>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</si>
  <si>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</si>
  <si>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</si>
  <si>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</si>
  <si>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</si>
  <si>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</si>
  <si>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</si>
  <si>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</si>
  <si>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</si>
  <si>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</si>
  <si>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</si>
  <si>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</si>
  <si>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</si>
  <si>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</si>
  <si>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</si>
  <si>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</si>
  <si>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</si>
  <si>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</si>
  <si>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</si>
  <si>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</si>
  <si>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</si>
  <si>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</si>
  <si>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</si>
  <si>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</si>
  <si>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</si>
  <si>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</si>
  <si>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</si>
  <si>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</si>
  <si>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</si>
  <si>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</si>
  <si>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</si>
  <si>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</si>
  <si>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</si>
  <si>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</si>
  <si>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</si>
  <si>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</si>
  <si>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</si>
  <si>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</si>
  <si>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</si>
  <si>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</si>
  <si>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</si>
  <si>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</si>
  <si>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</si>
  <si>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</si>
  <si>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</si>
  <si>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</si>
  <si>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</si>
  <si>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</si>
  <si>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</si>
  <si>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</si>
  <si>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</si>
  <si>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</si>
  <si>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</si>
  <si>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</si>
  <si>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</si>
  <si>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</si>
  <si>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</si>
  <si>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</si>
  <si>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</si>
  <si>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</si>
  <si>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</si>
  <si>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</si>
  <si>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</si>
  <si>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</si>
  <si>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</si>
  <si>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</si>
  <si>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</si>
  <si>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</si>
  <si>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</si>
  <si>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</si>
  <si>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</si>
  <si>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</si>
  <si>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</si>
  <si>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</si>
  <si>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</si>
  <si>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</si>
  <si>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</si>
  <si>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</si>
  <si>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</si>
  <si>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</si>
  <si>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</si>
  <si>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</si>
  <si>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</si>
  <si>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</si>
  <si>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</si>
  <si>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</si>
  <si>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</si>
  <si>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</si>
  <si>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</si>
  <si>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</si>
  <si>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</si>
  <si>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</si>
  <si>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</si>
  <si>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</si>
  <si>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</si>
  <si>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</si>
  <si>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</si>
  <si>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</si>
  <si>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</si>
  <si>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</si>
  <si>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</si>
  <si>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</si>
  <si>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</si>
  <si>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</si>
  <si>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</si>
  <si>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</si>
  <si>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</si>
  <si>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</si>
  <si>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</si>
  <si>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</si>
  <si>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</si>
  <si>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</si>
  <si>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</si>
  <si>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</si>
  <si>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</si>
  <si>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</si>
  <si>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</si>
  <si>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</si>
  <si>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</si>
  <si>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</si>
  <si>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</si>
  <si>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</si>
  <si>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</si>
  <si>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</si>
  <si>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</si>
  <si>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</si>
  <si>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</si>
  <si>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</si>
  <si>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</si>
  <si>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</si>
  <si>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</si>
  <si>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</si>
  <si>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</si>
  <si>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</si>
  <si>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</si>
  <si>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</si>
  <si>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</si>
  <si>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</si>
  <si>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</si>
  <si>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</si>
  <si>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</si>
  <si>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</si>
  <si>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</si>
  <si>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</si>
  <si>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</si>
  <si>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</si>
  <si>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</si>
  <si>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</si>
  <si>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</si>
  <si>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</si>
  <si>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</si>
  <si>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</si>
  <si>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</si>
  <si>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</si>
  <si>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</si>
  <si>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</si>
  <si>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</si>
  <si>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</si>
  <si>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</si>
  <si>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</si>
  <si>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</si>
  <si>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</si>
  <si>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</si>
  <si>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</si>
  <si>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</si>
  <si>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</si>
  <si>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</si>
  <si>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</si>
  <si>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</si>
  <si>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</si>
  <si>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</si>
  <si>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</si>
  <si>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</si>
  <si>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</si>
  <si>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</si>
  <si>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</si>
  <si>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</si>
  <si>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</si>
  <si>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</si>
  <si>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</si>
  <si>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</si>
  <si>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</si>
  <si>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</si>
  <si>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</si>
  <si>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</si>
  <si>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</si>
  <si>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</si>
  <si>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</si>
  <si>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</si>
  <si>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</si>
  <si>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</si>
  <si>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</si>
  <si>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</si>
  <si>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</si>
  <si>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</si>
  <si>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</si>
  <si>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</si>
  <si>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</si>
  <si>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</si>
  <si>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</si>
  <si>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</si>
  <si>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</si>
  <si>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</si>
  <si>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</si>
  <si>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</si>
  <si>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</si>
  <si>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</si>
  <si>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</si>
  <si>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</si>
  <si>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</si>
  <si>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</si>
  <si>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</si>
  <si>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</si>
  <si>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</si>
  <si>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</si>
  <si>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</si>
  <si>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</si>
  <si>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</si>
  <si>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</si>
  <si>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</si>
  <si>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</si>
  <si>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</si>
  <si>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</si>
  <si>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</si>
  <si>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</si>
  <si>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</si>
  <si>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</si>
  <si>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</si>
  <si>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</si>
  <si>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</si>
  <si>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</si>
  <si>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</si>
  <si>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</si>
  <si>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</si>
  <si>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</si>
  <si>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</si>
  <si>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</si>
  <si>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</si>
  <si>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</si>
  <si>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</si>
  <si>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</si>
  <si>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</si>
  <si>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</si>
  <si>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</si>
  <si>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</si>
  <si>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</si>
  <si>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</si>
  <si>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</si>
  <si>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</si>
  <si>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</si>
  <si>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</si>
  <si>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</si>
  <si>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</si>
  <si>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</si>
  <si>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</si>
  <si>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</si>
  <si>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</si>
  <si>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</si>
  <si>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</si>
  <si>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</si>
  <si>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</si>
  <si>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</si>
  <si>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</si>
  <si>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</si>
  <si>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</si>
  <si>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</si>
  <si>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</si>
  <si>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</si>
  <si>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</si>
  <si>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</si>
  <si>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</si>
  <si>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</si>
  <si>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</si>
  <si>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</si>
  <si>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</si>
  <si>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</si>
  <si>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</si>
  <si>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</si>
  <si>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</si>
  <si>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</si>
  <si>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</si>
  <si>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</si>
  <si>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</si>
  <si>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</si>
  <si>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</si>
  <si>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</si>
  <si>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</si>
  <si>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</si>
  <si>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</si>
  <si>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</si>
  <si>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</si>
  <si>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</si>
  <si>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</si>
  <si>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</si>
  <si>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</si>
  <si>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</si>
  <si>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</si>
  <si>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</si>
  <si>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</si>
  <si>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</si>
  <si>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</si>
  <si>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</si>
  <si>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</si>
  <si>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</si>
  <si>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</si>
  <si>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</si>
  <si>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</si>
  <si>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</si>
  <si>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</si>
  <si>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</si>
  <si>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</si>
  <si>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</si>
  <si>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</si>
  <si>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</si>
  <si>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</si>
  <si>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</si>
  <si>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</si>
  <si>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</si>
  <si>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</si>
  <si>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</si>
  <si>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</si>
  <si>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</si>
  <si>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</si>
  <si>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</si>
  <si>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</si>
  <si>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</si>
  <si>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</si>
  <si>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</si>
  <si>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</si>
  <si>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</si>
  <si>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</si>
  <si>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</si>
  <si>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</si>
  <si>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</si>
  <si>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</si>
  <si>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</si>
  <si>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</si>
  <si>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</si>
  <si>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</si>
  <si>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</si>
  <si>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</si>
  <si>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</si>
  <si>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</si>
  <si>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</si>
  <si>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</si>
  <si>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</si>
  <si>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</si>
  <si>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</si>
  <si>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</si>
  <si>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</si>
  <si>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</si>
  <si>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</si>
  <si>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</si>
  <si>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</si>
  <si>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</si>
  <si>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</si>
  <si>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</si>
  <si>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</si>
  <si>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</si>
  <si>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</si>
  <si>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</si>
  <si>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</si>
  <si>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</si>
  <si>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</si>
  <si>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</si>
  <si>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</si>
  <si>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</si>
  <si>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</si>
  <si>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</si>
  <si>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</si>
  <si>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</si>
  <si>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</si>
  <si>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</si>
  <si>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</si>
  <si>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</si>
  <si>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</si>
  <si>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</si>
  <si>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</si>
  <si>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</si>
  <si>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</si>
  <si>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</si>
  <si>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</si>
  <si>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</si>
  <si>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</si>
  <si>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</si>
  <si>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</si>
  <si>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</si>
  <si>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</si>
  <si>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</si>
  <si>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</si>
  <si>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</si>
  <si>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</si>
  <si>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</si>
  <si>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</si>
  <si>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</si>
  <si>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</si>
  <si>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</si>
  <si>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</si>
  <si>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</si>
  <si>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</si>
  <si>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</si>
  <si>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</si>
  <si>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</si>
  <si>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</si>
  <si>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</si>
  <si>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</si>
  <si>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</si>
  <si>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</si>
  <si>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</si>
  <si>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</si>
  <si>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</si>
  <si>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</si>
  <si>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</si>
  <si>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</si>
  <si>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</si>
  <si>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</si>
  <si>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</si>
  <si>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</si>
  <si>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</si>
  <si>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</si>
  <si>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</si>
  <si>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</si>
  <si>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</si>
  <si>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</si>
  <si>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</si>
  <si>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</si>
  <si>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</si>
  <si>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</si>
  <si>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</si>
  <si>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</si>
  <si>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</si>
  <si>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</si>
  <si>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</si>
  <si>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</si>
  <si>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</si>
  <si>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</si>
  <si>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</si>
  <si>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</si>
  <si>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</si>
  <si>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</si>
  <si>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</si>
  <si>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</si>
  <si>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</si>
  <si>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</si>
  <si>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</si>
  <si>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</si>
  <si>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</si>
  <si>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</si>
  <si>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</si>
  <si>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</si>
  <si>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</si>
  <si>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</si>
  <si>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</si>
  <si>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</si>
  <si>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</si>
  <si>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</si>
  <si>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</si>
  <si>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</si>
  <si>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</si>
  <si>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</si>
  <si>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</si>
  <si>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</si>
  <si>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</si>
  <si>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</si>
  <si>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</si>
  <si>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</si>
  <si>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</si>
  <si>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</si>
  <si>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</si>
  <si>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</si>
  <si>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</si>
  <si>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</si>
  <si>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</si>
  <si>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</si>
  <si>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</si>
  <si>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</si>
  <si>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</si>
  <si>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</si>
  <si>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</si>
  <si>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</si>
  <si>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</si>
  <si>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</si>
  <si>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</si>
  <si>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</si>
  <si>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</si>
  <si>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</si>
  <si>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</si>
  <si>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</si>
  <si>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</si>
  <si>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</si>
  <si>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</si>
  <si>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</si>
  <si>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</si>
  <si>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</si>
  <si>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</si>
  <si>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</si>
  <si>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</si>
  <si>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</si>
  <si>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</si>
  <si>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</si>
  <si>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</si>
  <si>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</si>
  <si>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</si>
  <si>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</si>
  <si>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</si>
  <si>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</si>
  <si>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</si>
  <si>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</si>
  <si>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</si>
  <si>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</si>
  <si>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</si>
  <si>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</si>
  <si>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</si>
  <si>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</si>
  <si>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</si>
  <si>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</si>
  <si>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</si>
  <si>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</si>
  <si>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</si>
  <si>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</si>
  <si>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</si>
  <si>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</si>
  <si>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</si>
  <si>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</si>
  <si>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</si>
  <si>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</si>
  <si>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</si>
  <si>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</si>
  <si>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</si>
  <si>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</si>
  <si>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</si>
  <si>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</si>
  <si>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</si>
  <si>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</si>
  <si>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</si>
  <si>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</si>
  <si>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</si>
  <si>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</si>
  <si>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</si>
  <si>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</si>
  <si>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</si>
  <si>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</si>
  <si>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</si>
  <si>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</si>
  <si>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</si>
  <si>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</si>
  <si>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</si>
  <si>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</si>
  <si>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</si>
  <si>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</si>
  <si>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</si>
  <si>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</si>
  <si>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</si>
  <si>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</si>
  <si>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</si>
  <si>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</si>
  <si>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</si>
  <si>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</si>
  <si>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</si>
  <si>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</si>
  <si>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</si>
  <si>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</si>
  <si>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</si>
  <si>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</si>
  <si>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</si>
  <si>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</si>
  <si>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</si>
  <si>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</si>
  <si>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</si>
  <si>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</si>
  <si>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</si>
  <si>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</si>
  <si>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</si>
  <si>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</si>
  <si>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</si>
  <si>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</si>
  <si>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</si>
  <si>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</si>
  <si>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</si>
  <si>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</si>
  <si>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</si>
  <si>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</si>
  <si>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</si>
  <si>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</si>
  <si>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</si>
  <si>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</si>
  <si>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</si>
  <si>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</si>
  <si>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</si>
  <si>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</si>
  <si>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</si>
  <si>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</si>
  <si>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</si>
  <si>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</si>
  <si>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</si>
  <si>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</si>
  <si>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</si>
  <si>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</si>
  <si>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</si>
  <si>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</si>
  <si>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</si>
  <si>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</si>
  <si>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</si>
  <si>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</si>
  <si>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</si>
  <si>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</si>
  <si>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</si>
  <si>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</si>
  <si>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</si>
  <si>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</si>
  <si>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</si>
  <si>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</si>
  <si>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</si>
  <si>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</si>
  <si>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</si>
  <si>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</si>
  <si>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</si>
  <si>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</si>
  <si>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</si>
  <si>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</si>
  <si>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</si>
  <si>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</si>
  <si>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</si>
  <si>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</si>
  <si>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</si>
  <si>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</si>
  <si>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</si>
  <si>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</si>
  <si>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</si>
  <si>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</si>
  <si>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</si>
  <si>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</si>
  <si>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</si>
  <si>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</si>
  <si>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</si>
  <si>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</si>
  <si>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</si>
  <si>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</si>
  <si>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</si>
  <si>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</si>
  <si>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</si>
  <si>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</si>
  <si>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</si>
  <si>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</si>
  <si>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</si>
  <si>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</si>
  <si>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</si>
  <si>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</si>
  <si>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</si>
  <si>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</si>
  <si>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</si>
  <si>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</si>
  <si>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</si>
  <si>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</si>
  <si>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</si>
  <si>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</si>
  <si>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</si>
  <si>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</si>
  <si>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</si>
  <si>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</si>
  <si>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</si>
  <si>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</si>
  <si>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</si>
  <si>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</si>
  <si>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</si>
  <si>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</si>
  <si>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</si>
  <si>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</si>
  <si>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</si>
  <si>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</si>
  <si>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</si>
  <si>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</si>
  <si>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</si>
  <si>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</si>
  <si>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</si>
  <si>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</si>
  <si>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</si>
  <si>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</si>
  <si>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</si>
  <si>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</si>
  <si>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</si>
  <si>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</si>
  <si>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</si>
  <si>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</si>
  <si>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</si>
  <si>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</si>
  <si>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</si>
  <si>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</si>
  <si>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</si>
  <si>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</si>
  <si>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</si>
  <si>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</si>
  <si>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</si>
  <si>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</si>
  <si>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</si>
  <si>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</si>
  <si>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</si>
  <si>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</si>
  <si>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</si>
  <si>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</si>
  <si>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</si>
  <si>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</si>
  <si>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</si>
  <si>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</si>
  <si>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</si>
  <si>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</si>
  <si>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</si>
  <si>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</si>
  <si>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</si>
  <si>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</si>
  <si>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</si>
  <si>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</si>
  <si>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</si>
  <si>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</si>
  <si>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</si>
  <si>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</si>
  <si>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</si>
  <si>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</si>
  <si>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</si>
  <si>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</si>
  <si>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</si>
  <si>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</si>
  <si>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</si>
  <si>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</si>
  <si>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</si>
  <si>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</si>
  <si>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</si>
  <si>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</si>
  <si>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</si>
  <si>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</si>
  <si>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</si>
  <si>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</si>
  <si>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</si>
  <si>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</si>
  <si>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</si>
  <si>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</si>
  <si>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</si>
  <si>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</si>
  <si>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</si>
  <si>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</si>
  <si>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</si>
  <si>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</si>
  <si>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</si>
  <si>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</si>
  <si>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</si>
  <si>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</si>
  <si>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</si>
  <si>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</si>
  <si>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</si>
  <si>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</si>
  <si>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</si>
  <si>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</si>
  <si>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</si>
  <si>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</si>
  <si>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</si>
  <si>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</si>
  <si>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</si>
  <si>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</si>
  <si>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</si>
  <si>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</si>
  <si>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</si>
  <si>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</si>
  <si>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</si>
  <si>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</si>
  <si>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</si>
  <si>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</si>
  <si>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</si>
  <si>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</si>
  <si>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</si>
  <si>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</si>
  <si>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</si>
  <si>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</si>
  <si>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</si>
  <si>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</si>
  <si>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</si>
  <si>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</si>
  <si>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</si>
  <si>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</si>
  <si>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</si>
  <si>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</si>
  <si>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</si>
  <si>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</si>
  <si>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</si>
  <si>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</si>
  <si>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</si>
  <si>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</si>
  <si>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</si>
  <si>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</si>
  <si>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</si>
  <si>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</si>
  <si>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</si>
  <si>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</si>
  <si>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</si>
  <si>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</si>
  <si>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</si>
  <si>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</si>
  <si>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</si>
  <si>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</si>
  <si>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</si>
  <si>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</si>
  <si>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</si>
  <si>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</si>
  <si>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</si>
  <si>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</si>
  <si>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</si>
  <si>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</si>
  <si>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</si>
  <si>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</si>
  <si>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</si>
  <si>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</si>
  <si>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</si>
  <si>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</si>
  <si>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</si>
  <si>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</si>
  <si>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</si>
  <si>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</si>
  <si>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</si>
  <si>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</si>
  <si>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</si>
  <si>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</si>
  <si>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</si>
  <si>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</si>
  <si>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</si>
  <si>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</si>
  <si>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</si>
  <si>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</si>
  <si>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</si>
  <si>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</si>
  <si>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</si>
  <si>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</si>
  <si>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</si>
  <si>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</si>
  <si>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</si>
  <si>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</si>
  <si>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</si>
  <si>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</si>
  <si>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</si>
  <si>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</si>
  <si>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</si>
  <si>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</si>
  <si>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</si>
  <si>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</si>
  <si>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</si>
  <si>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</si>
  <si>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</si>
  <si>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</si>
  <si>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</si>
  <si>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</si>
  <si>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</si>
  <si>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</si>
  <si>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</si>
  <si>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</si>
  <si>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</si>
  <si>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</si>
  <si>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</si>
  <si>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</si>
  <si>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</si>
  <si>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</si>
  <si>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</si>
  <si>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</si>
  <si>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</si>
  <si>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</si>
  <si>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</si>
  <si>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</si>
  <si>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</si>
  <si>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</si>
  <si>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</si>
  <si>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</si>
  <si>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</si>
  <si>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</si>
  <si>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</si>
  <si>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</si>
  <si>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</si>
  <si>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</si>
  <si>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</si>
  <si>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</si>
  <si>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</si>
  <si>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</si>
  <si>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</si>
  <si>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</si>
  <si>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</si>
  <si>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</si>
  <si>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</si>
  <si>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</si>
  <si>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</si>
  <si>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</si>
  <si>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</si>
  <si>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</si>
  <si>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</si>
  <si>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</si>
  <si>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</si>
  <si>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</si>
  <si>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</si>
  <si>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</si>
  <si>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</si>
  <si>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</si>
  <si>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</si>
  <si>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</si>
  <si>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</si>
  <si>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</si>
  <si>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</si>
  <si>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</si>
  <si>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</si>
  <si>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</si>
  <si>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</si>
  <si>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</si>
  <si>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</si>
  <si>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</si>
  <si>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</si>
  <si>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</si>
  <si>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</si>
  <si>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</si>
  <si>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</si>
  <si>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</si>
  <si>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</si>
  <si>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</si>
  <si>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</si>
  <si>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</si>
  <si>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</si>
  <si>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</si>
  <si>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</si>
  <si>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</si>
  <si>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</si>
  <si>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</si>
  <si>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</si>
  <si>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</si>
  <si>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</si>
  <si>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</si>
  <si>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</si>
  <si>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</si>
  <si>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</si>
  <si>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</si>
  <si>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</si>
  <si>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</si>
  <si>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</si>
  <si>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</si>
  <si>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</si>
  <si>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</si>
  <si>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</si>
  <si>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</si>
  <si>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</si>
  <si>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</si>
  <si>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</si>
  <si>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</si>
  <si>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</si>
  <si>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</si>
  <si>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</si>
  <si>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</si>
  <si>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</si>
  <si>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</si>
  <si>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</si>
  <si>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</si>
  <si>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</si>
  <si>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</si>
  <si>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</si>
  <si>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</si>
  <si>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</si>
  <si>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</si>
  <si>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</si>
  <si>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</si>
  <si>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</si>
  <si>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</si>
  <si>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</si>
  <si>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</si>
  <si>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</si>
  <si>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</si>
  <si>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</si>
  <si>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</si>
  <si>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</si>
  <si>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</si>
  <si>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</si>
  <si>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</si>
  <si>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</si>
  <si>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</si>
  <si>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</si>
  <si>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</si>
  <si>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</si>
  <si>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</si>
  <si>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</si>
  <si>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</si>
  <si>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</si>
  <si>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</si>
  <si>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</si>
  <si>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</si>
  <si>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</si>
  <si>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</si>
  <si>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</si>
  <si>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</si>
  <si>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</si>
  <si>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</si>
  <si>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</si>
  <si>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</si>
  <si>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</si>
  <si>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</si>
  <si>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</si>
  <si>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</si>
  <si>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</si>
  <si>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</si>
  <si>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</si>
  <si>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</si>
  <si>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</si>
  <si>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</si>
  <si>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</si>
  <si>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</si>
  <si>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</si>
  <si>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</si>
  <si>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</si>
  <si>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</si>
  <si>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</si>
  <si>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</si>
  <si>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</si>
  <si>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</si>
  <si>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</si>
  <si>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</si>
  <si>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</si>
  <si>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</si>
  <si>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</si>
  <si>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</si>
  <si>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</si>
  <si>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</si>
  <si>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</si>
  <si>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</si>
  <si>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</si>
  <si>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</si>
  <si>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</si>
  <si>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</si>
  <si>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</si>
  <si>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</si>
  <si>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</si>
  <si>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</si>
  <si>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</si>
  <si>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</si>
  <si>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</si>
  <si>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</si>
  <si>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</si>
  <si>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</si>
  <si>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</si>
  <si>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</si>
  <si>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</si>
  <si>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</si>
  <si>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</si>
  <si>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</si>
  <si>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</si>
  <si>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</si>
  <si>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</si>
  <si>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</si>
  <si>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</si>
  <si>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</si>
  <si>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</si>
  <si>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</si>
  <si>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</si>
  <si>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</si>
  <si>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</si>
  <si>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</si>
  <si>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</si>
  <si>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</si>
  <si>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</si>
  <si>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</si>
  <si>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</si>
  <si>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</si>
  <si>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</si>
  <si>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</si>
  <si>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</si>
  <si>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</si>
  <si>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</si>
  <si>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</si>
  <si>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</si>
  <si>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</si>
  <si>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</si>
  <si>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</si>
  <si>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</si>
  <si>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</si>
  <si>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</si>
  <si>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</si>
  <si>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</si>
  <si>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</si>
  <si>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</si>
  <si>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</si>
  <si>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</si>
  <si>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</si>
  <si>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</si>
  <si>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</si>
  <si>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</si>
  <si>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</si>
  <si>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</si>
  <si>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</si>
  <si>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</si>
  <si>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</si>
  <si>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</si>
  <si>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</si>
  <si>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</si>
  <si>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</si>
  <si>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</si>
  <si>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</si>
  <si>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</si>
  <si>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</si>
  <si>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</si>
  <si>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</si>
  <si>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</si>
  <si>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</si>
  <si>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</si>
  <si>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</si>
  <si>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</si>
  <si>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</si>
  <si>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</si>
  <si>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</si>
  <si>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</si>
  <si>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</si>
  <si>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</si>
  <si>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</si>
  <si>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</si>
  <si>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</si>
  <si>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</si>
  <si>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</si>
  <si>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</si>
  <si>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</si>
  <si>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</si>
  <si>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</si>
  <si>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</si>
  <si>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</si>
  <si>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</si>
  <si>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</si>
  <si>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</si>
  <si>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</si>
  <si>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</si>
  <si>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</si>
  <si>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</si>
  <si>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</si>
  <si>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</si>
  <si>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</si>
  <si>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</si>
  <si>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</si>
  <si>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</si>
  <si>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</si>
  <si>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</si>
  <si>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</si>
  <si>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</si>
  <si>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</si>
  <si>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</si>
  <si>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</si>
  <si>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</si>
  <si>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</si>
  <si>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</si>
  <si>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</si>
  <si>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</si>
  <si>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</si>
  <si>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</si>
  <si>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</si>
  <si>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</si>
  <si>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</si>
  <si>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</si>
  <si>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</si>
  <si>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</si>
  <si>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</si>
  <si>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</si>
  <si>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</si>
  <si>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</si>
  <si>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</si>
  <si>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</si>
  <si>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</si>
  <si>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</si>
  <si>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</si>
  <si>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</si>
  <si>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</si>
  <si>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</si>
  <si>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</si>
  <si>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</si>
  <si>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</si>
  <si>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</si>
  <si>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</si>
  <si>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</si>
  <si>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</si>
  <si>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</si>
  <si>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</si>
  <si>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</si>
  <si>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</si>
  <si>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</si>
  <si>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</si>
  <si>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</si>
  <si>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</si>
  <si>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</si>
  <si>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</si>
  <si>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</si>
  <si>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</si>
  <si>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</si>
  <si>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</si>
  <si>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</si>
  <si>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</si>
  <si>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</si>
  <si>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</si>
  <si>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</si>
  <si>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</si>
  <si>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</si>
  <si>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</si>
  <si>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</si>
  <si>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</si>
  <si>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</si>
  <si>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</si>
  <si>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</si>
  <si>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</si>
  <si>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</si>
  <si>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</si>
  <si>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</si>
  <si>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</si>
  <si>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</si>
  <si>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</si>
  <si>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</si>
  <si>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</si>
  <si>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</si>
  <si>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</si>
  <si>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</si>
  <si>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</si>
  <si>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</si>
  <si>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</si>
  <si>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</si>
  <si>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</si>
  <si>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</si>
  <si>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</si>
  <si>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</si>
  <si>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</si>
  <si>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</si>
  <si>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</si>
  <si>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</si>
  <si>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</si>
  <si>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</si>
  <si>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</si>
  <si>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</si>
  <si>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</si>
  <si>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</si>
  <si>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</si>
  <si>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</si>
  <si>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</si>
  <si>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</si>
  <si>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</si>
  <si>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</si>
  <si>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</si>
  <si>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</si>
  <si>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</si>
  <si>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</si>
  <si>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</si>
  <si>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</si>
  <si>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</si>
  <si>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</si>
  <si>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</si>
  <si>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</si>
  <si>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</si>
  <si>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</si>
  <si>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</si>
  <si>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</si>
  <si>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</si>
  <si>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</si>
  <si>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</si>
  <si>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</si>
  <si>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</si>
  <si>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</si>
  <si>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</si>
  <si>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</si>
  <si>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</si>
  <si>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</si>
  <si>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</si>
  <si>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</si>
  <si>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</si>
  <si>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</si>
  <si>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</si>
  <si>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</si>
  <si>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</si>
  <si>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</si>
  <si>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</si>
  <si>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</si>
  <si>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</si>
  <si>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</si>
  <si>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</si>
  <si>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</si>
  <si>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</si>
  <si>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</si>
  <si>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</si>
  <si>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</si>
  <si>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</si>
  <si>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</si>
  <si>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</si>
  <si>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</si>
  <si>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</si>
  <si>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</si>
  <si>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</si>
  <si>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</si>
  <si>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</si>
  <si>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</si>
  <si>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</si>
  <si>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</si>
  <si>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</si>
  <si>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</si>
  <si>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</si>
  <si>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</si>
  <si>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</si>
  <si>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</si>
  <si>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</si>
  <si>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</si>
  <si>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</si>
  <si>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</si>
  <si>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</si>
  <si>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</si>
  <si>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</si>
  <si>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</si>
  <si>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</si>
  <si>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</si>
  <si>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</si>
  <si>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</si>
  <si>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</si>
  <si>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</si>
  <si>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</si>
  <si>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</si>
  <si>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</si>
  <si>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</si>
  <si>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</si>
  <si>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</si>
  <si>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</si>
  <si>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</si>
  <si>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</si>
  <si>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</si>
  <si>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</si>
  <si>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</si>
  <si>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</si>
  <si>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</si>
  <si>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</si>
  <si>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</si>
  <si>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</si>
  <si>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</si>
  <si>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</si>
  <si>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</si>
  <si>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</si>
  <si>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</si>
  <si>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</si>
  <si>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</si>
  <si>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</si>
  <si>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</si>
  <si>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</si>
  <si>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</si>
  <si>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</si>
  <si>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</si>
  <si>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</si>
  <si>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</si>
  <si>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</si>
  <si>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</si>
  <si>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</si>
  <si>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</si>
  <si>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</si>
  <si>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</si>
  <si>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</si>
  <si>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</si>
  <si>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</si>
  <si>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</si>
  <si>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</si>
  <si>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</si>
  <si>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</si>
  <si>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</si>
  <si>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</si>
  <si>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</si>
  <si>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</si>
  <si>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</si>
  <si>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</si>
  <si>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</si>
  <si>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</si>
  <si>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</si>
  <si>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</si>
  <si>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</si>
  <si>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</si>
  <si>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</si>
  <si>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</si>
  <si>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</si>
  <si>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</si>
  <si>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</si>
  <si>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</si>
  <si>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</si>
  <si>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</si>
  <si>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</si>
  <si>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</si>
  <si>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</si>
  <si>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</si>
  <si>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</si>
  <si>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</si>
  <si>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</si>
  <si>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</si>
  <si>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</si>
  <si>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</si>
  <si>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</si>
  <si>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</si>
  <si>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</si>
  <si>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</si>
  <si>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</si>
  <si>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</si>
  <si>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</si>
  <si>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</si>
  <si>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</si>
  <si>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</si>
  <si>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</si>
  <si>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</si>
  <si>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</si>
  <si>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</si>
  <si>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</si>
  <si>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</si>
  <si>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</si>
  <si>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</si>
  <si>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</si>
  <si>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</si>
  <si>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</si>
  <si>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</si>
  <si>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</si>
  <si>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</si>
  <si>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</si>
  <si>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</si>
  <si>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</si>
  <si>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</si>
  <si>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</si>
  <si>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</si>
  <si>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</si>
  <si>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</si>
  <si>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</si>
  <si>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</si>
  <si>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</si>
  <si>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</si>
  <si>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</si>
  <si>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</si>
  <si>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</si>
  <si>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</si>
  <si>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</si>
  <si>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</si>
  <si>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</si>
  <si>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</si>
  <si>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</si>
  <si>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</si>
  <si>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</si>
  <si>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</si>
  <si>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</si>
  <si>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</si>
  <si>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</si>
  <si>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</si>
  <si>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</si>
  <si>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</si>
  <si>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</si>
  <si>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</si>
  <si>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</si>
  <si>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</si>
  <si>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</si>
  <si>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</si>
  <si>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</si>
  <si>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</si>
  <si>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</si>
  <si>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</si>
  <si>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</si>
  <si>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</si>
  <si>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</si>
  <si>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</si>
  <si>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</si>
  <si>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</si>
  <si>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</si>
  <si>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</si>
  <si>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</si>
  <si>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</si>
  <si>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</si>
  <si>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</si>
  <si>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</si>
  <si>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</si>
  <si>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</si>
  <si>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</si>
  <si>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</si>
  <si>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</si>
  <si>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</si>
  <si>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</si>
  <si>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</si>
  <si>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</si>
  <si>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</si>
  <si>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</si>
  <si>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</si>
  <si>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</si>
  <si>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</si>
  <si>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</si>
  <si>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</si>
  <si>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</si>
  <si>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</si>
  <si>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</si>
  <si>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</si>
  <si>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</si>
  <si>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</si>
  <si>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</si>
  <si>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</si>
  <si>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</si>
  <si>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</si>
  <si>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</si>
  <si>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</si>
  <si>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</si>
  <si>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</si>
  <si>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</si>
  <si>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</si>
  <si>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</si>
  <si>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</si>
  <si>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</si>
  <si>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</si>
  <si>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</si>
  <si>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</si>
  <si>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</si>
  <si>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</si>
  <si>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</si>
  <si>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</si>
  <si>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</si>
  <si>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</si>
  <si>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</si>
  <si>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</si>
  <si>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</si>
  <si>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</si>
  <si>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</si>
  <si>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</si>
  <si>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</si>
  <si>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</si>
  <si>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</si>
  <si>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</si>
  <si>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</si>
  <si>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</si>
  <si>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</si>
  <si>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</si>
  <si>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</si>
  <si>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</si>
  <si>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</si>
  <si>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</si>
  <si>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</si>
  <si>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</si>
  <si>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</si>
  <si>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</si>
  <si>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</si>
  <si>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</si>
  <si>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</si>
  <si>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</si>
  <si>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</si>
  <si>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</si>
  <si>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</si>
  <si>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</si>
  <si>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</si>
  <si>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</si>
  <si>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</si>
  <si>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</si>
  <si>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</si>
  <si>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</si>
  <si>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</si>
  <si>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</si>
  <si>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</si>
  <si>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</si>
  <si>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</si>
  <si>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</si>
  <si>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</si>
  <si>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</si>
  <si>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</si>
  <si>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</si>
  <si>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</si>
  <si>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</si>
  <si>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</si>
  <si>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</si>
  <si>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</si>
  <si>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</si>
  <si>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</si>
  <si>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</si>
  <si>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</si>
  <si>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</si>
  <si>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</si>
  <si>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</si>
  <si>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</si>
  <si>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</si>
  <si>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</si>
  <si>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</si>
  <si>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</si>
  <si>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</si>
  <si>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</si>
  <si>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</si>
  <si>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</si>
  <si>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</si>
  <si>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</si>
  <si>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</si>
  <si>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</si>
  <si>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</si>
  <si>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</si>
  <si>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</si>
  <si>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</si>
  <si>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</si>
  <si>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</si>
  <si>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</si>
  <si>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</si>
  <si>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</si>
  <si>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</si>
  <si>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</si>
  <si>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</si>
  <si>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</si>
  <si>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</si>
  <si>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</si>
  <si>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</si>
  <si>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</si>
  <si>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</si>
  <si>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</si>
  <si>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</si>
  <si>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</si>
  <si>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</si>
  <si>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</si>
  <si>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</si>
  <si>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</si>
  <si>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</si>
  <si>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</si>
  <si>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</si>
  <si>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</si>
  <si>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</si>
  <si>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</si>
  <si>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</si>
  <si>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</si>
  <si>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</si>
  <si>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</si>
  <si>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</si>
  <si>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</si>
  <si>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</si>
  <si>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</si>
  <si>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</si>
  <si>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</si>
  <si>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</si>
  <si>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</si>
  <si>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</si>
  <si>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</si>
  <si>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</si>
  <si>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</si>
  <si>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</si>
  <si>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</si>
  <si>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</si>
  <si>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</si>
  <si>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</si>
  <si>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</si>
  <si>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</si>
  <si>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</si>
  <si>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</si>
  <si>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</si>
  <si>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</si>
  <si>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</si>
  <si>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</si>
  <si>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</si>
  <si>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</si>
  <si>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</si>
  <si>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</si>
  <si>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</si>
  <si>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</si>
  <si>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</si>
  <si>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</si>
  <si>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</si>
  <si>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</si>
  <si>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</si>
  <si>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</si>
  <si>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</si>
  <si>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</si>
  <si>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</si>
  <si>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</si>
  <si>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</si>
  <si>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</si>
  <si>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</si>
  <si>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</si>
  <si>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</si>
  <si>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</si>
  <si>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</si>
  <si>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</si>
  <si>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</si>
  <si>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</si>
  <si>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</si>
  <si>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</si>
  <si>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</si>
  <si>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</si>
  <si>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</si>
  <si>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</si>
  <si>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</si>
  <si>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</si>
  <si>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</si>
  <si>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</si>
  <si>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</si>
  <si>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</si>
  <si>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</si>
  <si>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</si>
  <si>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</si>
  <si>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</si>
  <si>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</si>
  <si>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</si>
  <si>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</si>
  <si>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</si>
  <si>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</si>
  <si>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</si>
  <si>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</si>
  <si>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</si>
  <si>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</si>
  <si>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</si>
  <si>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</si>
  <si>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</si>
  <si>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</si>
  <si>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</si>
  <si>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</si>
  <si>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</si>
  <si>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</si>
  <si>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</si>
  <si>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</si>
  <si>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</si>
  <si>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</si>
  <si>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</si>
  <si>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</si>
  <si>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</si>
  <si>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</si>
  <si>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</si>
  <si>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</si>
  <si>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</si>
  <si>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</si>
  <si>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</si>
  <si>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</si>
  <si>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</si>
  <si>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</si>
  <si>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</si>
  <si>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</si>
  <si>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</si>
  <si>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</si>
  <si>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</si>
  <si>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</si>
  <si>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</si>
  <si>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</si>
  <si>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</si>
  <si>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</si>
  <si>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</si>
  <si>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</si>
  <si>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</si>
  <si>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</si>
  <si>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</si>
  <si>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</si>
  <si>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</si>
  <si>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</si>
  <si>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</si>
  <si>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</si>
  <si>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</si>
  <si>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</si>
  <si>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</si>
  <si>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</si>
  <si>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</si>
  <si>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</si>
  <si>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</si>
  <si>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</si>
  <si>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</si>
  <si>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</si>
  <si>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</si>
  <si>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</si>
  <si>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</si>
  <si>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</si>
  <si>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</si>
  <si>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</si>
  <si>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</si>
  <si>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</si>
  <si>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</si>
  <si>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</si>
  <si>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</si>
  <si>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</si>
  <si>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</si>
  <si>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</si>
  <si>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</si>
  <si>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</si>
  <si>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</si>
  <si>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</si>
  <si>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</si>
  <si>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</si>
  <si>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</si>
  <si>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</si>
  <si>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</si>
  <si>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</si>
  <si>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</si>
  <si>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</si>
  <si>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</si>
  <si>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</si>
  <si>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</si>
  <si>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</si>
  <si>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</si>
  <si>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</si>
  <si>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</si>
  <si>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</si>
  <si>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</si>
  <si>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</si>
  <si>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</si>
  <si>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</si>
  <si>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</si>
  <si>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</si>
  <si>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</si>
  <si>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</si>
  <si>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</si>
  <si>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</si>
  <si>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</si>
  <si>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</si>
  <si>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</si>
  <si>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</si>
  <si>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</si>
  <si>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</si>
  <si>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</si>
  <si>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</si>
  <si>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</si>
  <si>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</si>
  <si>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</si>
  <si>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</si>
  <si>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</si>
  <si>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</si>
  <si>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</si>
  <si>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</si>
  <si>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</si>
  <si>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</si>
  <si>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</si>
  <si>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</si>
  <si>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</si>
  <si>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</si>
  <si>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</si>
  <si>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</si>
  <si>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</si>
  <si>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</si>
  <si>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</si>
  <si>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</si>
  <si>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</si>
  <si>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</si>
  <si>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</si>
  <si>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</si>
  <si>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</si>
  <si>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</si>
  <si>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</si>
  <si>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</si>
  <si>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</si>
  <si>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</si>
  <si>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</si>
  <si>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</si>
  <si>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</si>
  <si>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</si>
  <si>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</si>
  <si>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</si>
  <si>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</si>
  <si>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</si>
  <si>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</si>
  <si>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</si>
  <si>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</si>
  <si>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</si>
  <si>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</si>
  <si>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</si>
  <si>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</si>
  <si>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</si>
  <si>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</si>
  <si>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</si>
  <si>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</si>
  <si>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</si>
  <si>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</si>
  <si>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</si>
  <si>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</si>
  <si>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</si>
  <si>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</si>
  <si>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</si>
  <si>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</si>
  <si>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</si>
  <si>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</si>
  <si>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</si>
  <si>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</si>
  <si>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</si>
  <si>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</si>
  <si>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</si>
  <si>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</si>
  <si>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</si>
  <si>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</si>
  <si>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</si>
  <si>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</si>
  <si>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</si>
  <si>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</si>
  <si>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</si>
  <si>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</si>
  <si>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</si>
  <si>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</si>
  <si>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</si>
  <si>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</si>
  <si>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</si>
  <si>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</si>
  <si>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</si>
  <si>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</si>
  <si>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</si>
  <si>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</si>
  <si>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</si>
  <si>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</si>
  <si>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</si>
  <si>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</si>
  <si>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</si>
  <si>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</si>
  <si>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</si>
  <si>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</si>
  <si>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</si>
  <si>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</si>
  <si>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</si>
  <si>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</si>
  <si>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</si>
  <si>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</si>
  <si>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</si>
  <si>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</si>
  <si>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</si>
  <si>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</si>
  <si>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</si>
  <si>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</si>
  <si>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</si>
  <si>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</si>
  <si>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</si>
  <si>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</si>
  <si>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</si>
  <si>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</si>
  <si>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</si>
  <si>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</si>
  <si>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</si>
  <si>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</si>
  <si>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</si>
  <si>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</si>
  <si>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</si>
  <si>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</si>
  <si>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</si>
  <si>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</si>
  <si>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</si>
  <si>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</si>
  <si>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</si>
  <si>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</si>
  <si>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</si>
  <si>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</si>
  <si>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</si>
  <si>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</si>
  <si>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</si>
  <si>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</si>
  <si>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</si>
  <si>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</si>
  <si>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</si>
  <si>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</si>
  <si>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</si>
  <si>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</si>
  <si>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</si>
  <si>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</si>
  <si>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</si>
  <si>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</si>
  <si>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</si>
  <si>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</si>
  <si>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</si>
  <si>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</si>
  <si>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</si>
  <si>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</si>
  <si>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</si>
  <si>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</si>
  <si>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</si>
  <si>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</si>
  <si>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</si>
  <si>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</si>
  <si>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</si>
  <si>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</si>
  <si>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</si>
  <si>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</si>
  <si>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</si>
  <si>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</si>
  <si>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</si>
  <si>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</si>
  <si>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</si>
  <si>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</si>
  <si>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</si>
  <si>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</si>
  <si>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</si>
  <si>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</si>
  <si>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</si>
  <si>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</si>
  <si>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</si>
  <si>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</si>
  <si>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</si>
  <si>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</si>
  <si>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</si>
  <si>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</si>
  <si>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</si>
  <si>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</si>
  <si>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</si>
  <si>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</si>
  <si>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</si>
  <si>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</si>
  <si>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</si>
  <si>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</si>
  <si>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</si>
  <si>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</si>
  <si>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</si>
  <si>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</si>
  <si>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</si>
  <si>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</si>
  <si>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</si>
  <si>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</si>
  <si>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</si>
  <si>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</si>
  <si>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</si>
  <si>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</si>
  <si>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</si>
  <si>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</si>
  <si>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</si>
  <si>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</si>
  <si>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</si>
  <si>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</si>
  <si>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</si>
  <si>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</si>
  <si>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</si>
  <si>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</si>
  <si>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</si>
  <si>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</si>
  <si>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</si>
  <si>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</si>
  <si>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</si>
  <si>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</si>
  <si>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</si>
  <si>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</si>
  <si>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</si>
  <si>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</si>
  <si>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</si>
  <si>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</si>
  <si>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</si>
  <si>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</si>
  <si>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</si>
  <si>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</si>
  <si>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</si>
  <si>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</si>
  <si>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</si>
  <si>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</si>
  <si>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</si>
  <si>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</si>
  <si>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</si>
  <si>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</si>
  <si>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</si>
  <si>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</si>
  <si>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</si>
  <si>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</si>
  <si>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</si>
  <si>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</si>
  <si>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</si>
  <si>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</si>
  <si>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</si>
  <si>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</si>
  <si>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</si>
  <si>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</si>
  <si>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</si>
  <si>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</si>
  <si>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</si>
  <si>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</si>
  <si>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</si>
  <si>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</si>
  <si>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</si>
  <si>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</si>
  <si>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</si>
  <si>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</si>
  <si>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</si>
  <si>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</si>
  <si>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</si>
  <si>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</si>
  <si>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</si>
  <si>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</si>
  <si>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</si>
  <si>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</si>
  <si>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</si>
  <si>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</si>
  <si>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</si>
  <si>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</si>
  <si>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</si>
  <si>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</si>
  <si>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</si>
  <si>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</si>
  <si>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</si>
  <si>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</si>
  <si>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</si>
  <si>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</si>
  <si>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</si>
  <si>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</si>
  <si>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</si>
  <si>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</si>
  <si>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</si>
  <si>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</si>
  <si>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</si>
  <si>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</si>
  <si>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</si>
  <si>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</si>
  <si>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</si>
  <si>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</si>
  <si>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</si>
  <si>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</si>
  <si>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</si>
  <si>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</si>
  <si>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</si>
  <si>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</si>
  <si>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</si>
  <si>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</si>
  <si>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</si>
  <si>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</si>
  <si>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</si>
  <si>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</si>
  <si>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</si>
  <si>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</si>
  <si>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</si>
  <si>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</si>
  <si>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</si>
  <si>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</si>
  <si>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</si>
  <si>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</si>
  <si>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</si>
  <si>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</si>
  <si>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</si>
  <si>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</si>
  <si>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</si>
  <si>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</si>
  <si>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</si>
  <si>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</si>
  <si>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</si>
  <si>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</si>
  <si>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</si>
  <si>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</si>
  <si>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</si>
  <si>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</si>
  <si>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</si>
  <si>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</si>
  <si>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</si>
  <si>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</si>
  <si>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</si>
  <si>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</si>
  <si>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</si>
  <si>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</si>
  <si>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</si>
  <si>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</si>
  <si>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</si>
  <si>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</si>
  <si>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</si>
  <si>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</si>
  <si>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</si>
  <si>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</si>
  <si>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</si>
  <si>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</si>
  <si>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</si>
  <si>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</si>
  <si>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</si>
  <si>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</si>
  <si>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</si>
  <si>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</si>
  <si>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</si>
  <si>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</si>
  <si>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</si>
  <si>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</si>
  <si>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</si>
  <si>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</si>
  <si>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</si>
  <si>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</si>
  <si>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</si>
  <si>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</si>
  <si>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</si>
  <si>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</si>
  <si>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</si>
  <si>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</si>
  <si>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</si>
  <si>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</si>
  <si>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</si>
  <si>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</si>
  <si>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</si>
  <si>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</si>
  <si>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</si>
  <si>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</si>
  <si>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</si>
  <si>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</si>
  <si>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</si>
  <si>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</si>
  <si>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</si>
  <si>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</si>
  <si>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</si>
  <si>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</si>
  <si>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</si>
  <si>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</si>
  <si>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</si>
  <si>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</si>
  <si>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</si>
  <si>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</si>
  <si>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</si>
  <si>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</si>
  <si>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</si>
  <si>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</si>
  <si>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</si>
  <si>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</si>
  <si>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</si>
  <si>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</si>
  <si>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</si>
  <si>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</si>
  <si>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</si>
  <si>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</si>
  <si>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</si>
  <si>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</si>
  <si>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</si>
  <si>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</si>
  <si>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</si>
  <si>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</si>
  <si>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</si>
  <si>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</si>
  <si>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</si>
  <si>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</si>
  <si>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</si>
  <si>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</si>
  <si>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</si>
  <si>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</si>
  <si>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</si>
  <si>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</si>
  <si>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</si>
  <si>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</si>
  <si>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</si>
  <si>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</si>
  <si>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</si>
  <si>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</si>
  <si>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</si>
  <si>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</si>
  <si>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</si>
  <si>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</si>
  <si>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</si>
  <si>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</si>
  <si>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</si>
  <si>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</si>
  <si>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</si>
  <si>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</si>
  <si>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</si>
  <si>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</si>
  <si>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</si>
  <si>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</si>
  <si>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</si>
  <si>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</si>
  <si>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</si>
  <si>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</si>
  <si>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</si>
  <si>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</si>
  <si>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</si>
  <si>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</si>
  <si>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</si>
  <si>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</si>
  <si>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</si>
  <si>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</si>
  <si>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</si>
  <si>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</si>
  <si>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</si>
  <si>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</si>
  <si>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</si>
  <si>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</si>
  <si>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</si>
  <si>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</si>
  <si>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</si>
  <si>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</si>
  <si>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</si>
  <si>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</si>
  <si>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</si>
  <si>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</si>
  <si>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</si>
  <si>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</si>
  <si>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</si>
  <si>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</si>
  <si>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</si>
  <si>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</si>
  <si>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</si>
  <si>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</si>
  <si>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</si>
  <si>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</si>
  <si>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</si>
  <si>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</si>
  <si>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</si>
  <si>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</si>
  <si>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</si>
  <si>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</si>
  <si>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</si>
  <si>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</si>
  <si>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</si>
  <si>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</si>
  <si>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</si>
  <si>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</si>
  <si>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</si>
  <si>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</si>
  <si>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</si>
  <si>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</si>
  <si>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</si>
  <si>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</si>
  <si>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</si>
  <si>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</si>
  <si>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</si>
  <si>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</si>
  <si>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</si>
  <si>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</si>
  <si>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</si>
  <si>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</si>
  <si>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</si>
  <si>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</si>
  <si>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</si>
  <si>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</si>
  <si>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</si>
  <si>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</si>
  <si>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</si>
  <si>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</si>
  <si>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</si>
  <si>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</si>
  <si>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</si>
  <si>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</si>
  <si>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</si>
  <si>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</si>
  <si>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</si>
  <si>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</si>
  <si>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</si>
  <si>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</si>
  <si>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</si>
  <si>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</si>
  <si>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</si>
  <si>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</si>
  <si>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</si>
  <si>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</si>
  <si>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</si>
  <si>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</si>
  <si>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</si>
  <si>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</si>
  <si>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</si>
  <si>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</si>
  <si>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</si>
  <si>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</si>
  <si>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</si>
  <si>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</si>
  <si>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</si>
  <si>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</si>
  <si>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</si>
  <si>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</si>
  <si>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</si>
  <si>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</si>
  <si>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</si>
  <si>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</si>
  <si>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</si>
  <si>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</si>
  <si>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</si>
  <si>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</si>
  <si>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</si>
  <si>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</si>
  <si>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</si>
  <si>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</si>
  <si>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</si>
  <si>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</si>
  <si>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</si>
  <si>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</si>
  <si>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</si>
  <si>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</si>
  <si>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</si>
  <si>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</si>
  <si>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</si>
  <si>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</si>
  <si>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</si>
  <si>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</si>
  <si>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</si>
  <si>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</si>
  <si>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</si>
  <si>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</si>
  <si>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</si>
  <si>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</si>
  <si>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</si>
  <si>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</si>
  <si>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</si>
  <si>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</si>
  <si>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</si>
  <si>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</si>
  <si>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</si>
  <si>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</si>
  <si>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</si>
  <si>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</si>
  <si>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</si>
  <si>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</si>
  <si>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</si>
  <si>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</si>
  <si>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</si>
  <si>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</si>
  <si>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</si>
  <si>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</si>
  <si>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</si>
  <si>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</si>
  <si>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</si>
  <si>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</si>
  <si>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</si>
  <si>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</si>
  <si>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</si>
  <si>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</si>
  <si>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</si>
  <si>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</si>
  <si>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</si>
  <si>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</si>
  <si>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</si>
  <si>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</si>
  <si>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</si>
  <si>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</si>
  <si>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</si>
  <si>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</si>
  <si>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</si>
  <si>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</si>
  <si>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</si>
  <si>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</si>
  <si>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</si>
  <si>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</si>
  <si>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</si>
  <si>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</si>
  <si>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</si>
  <si>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</si>
  <si>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</si>
  <si>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</si>
  <si>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</si>
  <si>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</si>
  <si>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</si>
  <si>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</si>
  <si>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</si>
  <si>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</si>
  <si>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</si>
  <si>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</si>
  <si>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</si>
  <si>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</si>
  <si>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</si>
  <si>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</si>
  <si>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</si>
  <si>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</si>
  <si>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</si>
  <si>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</si>
  <si>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</si>
  <si>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</si>
  <si>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</si>
  <si>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</si>
  <si>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</si>
  <si>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</si>
  <si>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</si>
  <si>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</si>
  <si>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</si>
  <si>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</si>
  <si>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</si>
  <si>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</si>
  <si>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</si>
  <si>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</si>
  <si>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</si>
  <si>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</si>
  <si>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</si>
  <si>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</si>
  <si>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</si>
  <si>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</si>
  <si>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</si>
  <si>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</si>
  <si>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</si>
  <si>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</si>
  <si>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</si>
  <si>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</si>
  <si>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</si>
  <si>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</si>
  <si>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</si>
  <si>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</si>
  <si>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</si>
  <si>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</si>
  <si>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</si>
  <si>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</si>
  <si>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</si>
  <si>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</si>
  <si>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</si>
  <si>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</si>
  <si>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</si>
  <si>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</si>
  <si>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</si>
  <si>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</si>
  <si>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</si>
  <si>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</si>
  <si>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</si>
  <si>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</si>
  <si>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</si>
  <si>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</si>
  <si>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</si>
  <si>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</si>
  <si>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</si>
  <si>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</si>
  <si>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</si>
  <si>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</si>
  <si>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</si>
  <si>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</si>
  <si>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</si>
  <si>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</si>
  <si>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</si>
  <si>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</si>
  <si>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</si>
  <si>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</si>
  <si>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</si>
  <si>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</si>
  <si>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</si>
  <si>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</si>
  <si>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</si>
  <si>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</si>
  <si>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</si>
  <si>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</si>
  <si>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</si>
  <si>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</si>
  <si>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</si>
  <si>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</si>
  <si>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</si>
  <si>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</si>
  <si>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</si>
  <si>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</si>
  <si>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</si>
  <si>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</si>
  <si>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</si>
  <si>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</si>
  <si>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</si>
  <si>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</si>
  <si>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</si>
  <si>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</si>
  <si>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</si>
  <si>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</si>
  <si>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</si>
  <si>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</si>
  <si>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</si>
  <si>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</si>
  <si>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</si>
  <si>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</si>
  <si>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</si>
  <si>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</si>
  <si>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</si>
  <si>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</si>
  <si>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</si>
  <si>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</si>
  <si>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</si>
  <si>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</si>
  <si>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</si>
  <si>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</si>
  <si>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</si>
  <si>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</si>
  <si>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</si>
  <si>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</si>
  <si>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</si>
  <si>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</si>
  <si>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</si>
  <si>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</si>
  <si>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</si>
  <si>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</si>
  <si>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</si>
  <si>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</si>
  <si>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</si>
  <si>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</si>
  <si>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</si>
  <si>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</si>
  <si>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</si>
  <si>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</si>
  <si>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</si>
  <si>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</si>
  <si>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</si>
  <si>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</si>
  <si>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</si>
  <si>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</si>
  <si>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</si>
  <si>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</si>
  <si>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</si>
  <si>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</si>
  <si>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</si>
  <si>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</si>
  <si>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</si>
  <si>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</si>
  <si>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</si>
  <si>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</si>
  <si>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</si>
  <si>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</si>
  <si>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</si>
  <si>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</si>
  <si>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</si>
  <si>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</si>
  <si>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</si>
  <si>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</si>
  <si>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</si>
  <si>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</si>
  <si>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</si>
  <si>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</si>
  <si>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</si>
  <si>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</si>
  <si>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</si>
  <si>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</si>
  <si>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</si>
  <si>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</si>
  <si>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</si>
  <si>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</si>
  <si>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</si>
  <si>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</si>
  <si>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</si>
  <si>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</si>
  <si>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</si>
  <si>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</si>
  <si>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</si>
  <si>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</si>
  <si>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</si>
  <si>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</si>
  <si>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</si>
  <si>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</si>
  <si>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</si>
  <si>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</si>
  <si>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</si>
  <si>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</si>
  <si>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</si>
  <si>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</si>
  <si>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</si>
  <si>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</si>
  <si>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</si>
  <si>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</si>
  <si>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</si>
  <si>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</si>
  <si>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</si>
  <si>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</si>
  <si>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</si>
  <si>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</si>
  <si>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</si>
  <si>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</si>
  <si>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</si>
  <si>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</si>
  <si>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</si>
  <si>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</si>
  <si>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</si>
  <si>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</si>
  <si>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</si>
  <si>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</si>
  <si>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</si>
  <si>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</si>
  <si>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</si>
  <si>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</si>
  <si>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</si>
  <si>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</si>
  <si>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</si>
  <si>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</si>
  <si>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</si>
  <si>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</si>
  <si>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</si>
  <si>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</si>
  <si>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</si>
  <si>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</si>
  <si>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</si>
  <si>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</si>
  <si>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</si>
  <si>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</si>
  <si>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</si>
  <si>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</si>
  <si>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</si>
  <si>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</si>
  <si>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</si>
  <si>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</si>
  <si>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</si>
  <si>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</si>
  <si>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</si>
  <si>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</si>
  <si>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</si>
  <si>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</si>
  <si>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</si>
  <si>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</si>
  <si>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</si>
  <si>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</si>
  <si>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</si>
  <si>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</si>
  <si>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</si>
  <si>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</si>
  <si>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</si>
  <si>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</si>
  <si>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</si>
  <si>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</si>
  <si>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</si>
  <si>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</si>
  <si>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</si>
  <si>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</si>
  <si>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</si>
  <si>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</si>
  <si>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</si>
  <si>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</si>
  <si>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</si>
  <si>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</si>
  <si>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</si>
  <si>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</si>
  <si>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</si>
  <si>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</si>
  <si>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</si>
  <si>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</si>
  <si>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</si>
  <si>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</si>
  <si>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</si>
  <si>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</si>
  <si>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</si>
  <si>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</si>
  <si>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</si>
  <si>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</si>
  <si>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</si>
  <si>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</si>
  <si>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</si>
  <si>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</si>
  <si>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</si>
  <si>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</si>
  <si>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</si>
  <si>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</si>
  <si>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</si>
  <si>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</si>
  <si>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</si>
  <si>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</si>
  <si>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</si>
  <si>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</si>
  <si>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</si>
  <si>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</si>
  <si>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</si>
  <si>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</si>
  <si>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</si>
  <si>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</si>
  <si>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</si>
  <si>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</si>
  <si>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</si>
  <si>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</si>
  <si>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</si>
  <si>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</si>
  <si>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</si>
  <si>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</si>
  <si>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</si>
  <si>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</si>
  <si>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</si>
  <si>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</si>
  <si>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</si>
  <si>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</si>
  <si>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</si>
  <si>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</si>
  <si>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</si>
  <si>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</si>
  <si>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</si>
  <si>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</si>
  <si>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</si>
  <si>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</si>
  <si>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</si>
  <si>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</si>
  <si>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</si>
  <si>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</si>
  <si>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</si>
  <si>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</si>
  <si>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</si>
  <si>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</si>
  <si>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</si>
  <si>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</si>
  <si>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</si>
  <si>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</si>
  <si>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</si>
  <si>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</si>
  <si>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</si>
  <si>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</si>
  <si>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</si>
  <si>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</si>
  <si>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</si>
  <si>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</si>
  <si>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</si>
  <si>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</si>
  <si>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</si>
  <si>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</si>
  <si>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</si>
  <si>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</si>
  <si>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</si>
  <si>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</si>
  <si>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</si>
  <si>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</si>
  <si>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</si>
  <si>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</si>
  <si>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</si>
  <si>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</si>
  <si>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</si>
  <si>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</si>
  <si>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</si>
  <si>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</si>
  <si>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</si>
  <si>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</si>
  <si>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</si>
  <si>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</si>
  <si>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</si>
  <si>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</si>
  <si>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</si>
  <si>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</si>
  <si>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</si>
  <si>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</si>
  <si>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</si>
  <si>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</si>
  <si>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</si>
  <si>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</si>
  <si>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</si>
  <si>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</si>
  <si>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</si>
  <si>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</si>
  <si>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</si>
  <si>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</si>
  <si>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</si>
  <si>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</si>
  <si>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</si>
  <si>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</si>
  <si>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</si>
  <si>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</si>
  <si>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</si>
  <si>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</si>
  <si>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</si>
  <si>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</si>
  <si>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</si>
  <si>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</si>
  <si>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</si>
  <si>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</si>
  <si>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</si>
  <si>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</si>
  <si>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</si>
  <si>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</si>
  <si>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</si>
  <si>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</si>
  <si>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</si>
  <si>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</si>
  <si>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</si>
  <si>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</si>
  <si>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</si>
  <si>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</si>
  <si>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</si>
  <si>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</si>
  <si>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</si>
  <si>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</si>
  <si>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</si>
  <si>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</si>
  <si>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</si>
  <si>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</si>
  <si>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</si>
  <si>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</si>
  <si>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</si>
  <si>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</si>
  <si>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</si>
  <si>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</si>
  <si>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</si>
  <si>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</si>
  <si>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</si>
  <si>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</si>
  <si>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</si>
  <si>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</si>
  <si>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</si>
  <si>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</si>
  <si>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</si>
  <si>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</si>
  <si>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</si>
  <si>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</si>
  <si>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</si>
  <si>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</si>
  <si>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</si>
  <si>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</si>
  <si>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</si>
  <si>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</si>
  <si>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</si>
  <si>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</si>
  <si>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</si>
  <si>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</si>
  <si>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</si>
  <si>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</si>
  <si>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</si>
  <si>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</si>
  <si>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</si>
  <si>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</si>
  <si>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</si>
  <si>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</si>
  <si>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</si>
  <si>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</si>
  <si>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</si>
  <si>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</si>
  <si>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</si>
  <si>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</si>
  <si>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</si>
  <si>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</si>
  <si>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</si>
  <si>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</si>
  <si>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</si>
  <si>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</si>
  <si>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</si>
  <si>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</si>
  <si>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</si>
  <si>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</si>
  <si>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</si>
  <si>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</si>
  <si>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</si>
  <si>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</si>
  <si>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</si>
  <si>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</si>
  <si>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</si>
  <si>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</si>
  <si>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</si>
  <si>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</si>
  <si>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</si>
  <si>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</si>
  <si>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</si>
  <si>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</si>
  <si>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</si>
  <si>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</si>
  <si>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</si>
  <si>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</si>
  <si>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</si>
  <si>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</si>
  <si>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</si>
  <si>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</si>
  <si>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</si>
  <si>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</si>
  <si>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</si>
  <si>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</si>
  <si>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</si>
  <si>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</si>
  <si>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</si>
  <si>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</si>
  <si>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</si>
  <si>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</si>
  <si>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</si>
  <si>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</si>
  <si>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</si>
  <si>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</si>
  <si>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</si>
  <si>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</si>
  <si>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</si>
  <si>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</si>
  <si>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</si>
  <si>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</si>
  <si>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</si>
  <si>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</si>
  <si>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</si>
  <si>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</si>
  <si>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</si>
  <si>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</si>
  <si>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</si>
  <si>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</si>
  <si>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</si>
  <si>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</si>
  <si>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</si>
  <si>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</si>
  <si>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</si>
  <si>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</si>
  <si>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</si>
  <si>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</si>
  <si>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</si>
  <si>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</si>
  <si>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</si>
  <si>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</si>
  <si>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</si>
  <si>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</si>
  <si>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</si>
  <si>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</si>
  <si>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</si>
  <si>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</si>
  <si>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</si>
  <si>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</si>
  <si>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</si>
  <si>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</si>
  <si>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</si>
  <si>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</si>
  <si>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</si>
  <si>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</si>
  <si>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</si>
  <si>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</si>
  <si>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</si>
  <si>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</si>
  <si>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</si>
  <si>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</si>
  <si>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</si>
  <si>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</si>
  <si>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</si>
  <si>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</si>
  <si>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</si>
  <si>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</si>
  <si>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</si>
  <si>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</si>
  <si>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</si>
  <si>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</si>
  <si>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</si>
  <si>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</si>
  <si>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</si>
  <si>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</si>
  <si>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</si>
  <si>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</si>
  <si>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</si>
  <si>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</si>
  <si>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</si>
  <si>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</si>
  <si>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</si>
  <si>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</si>
  <si>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</si>
  <si>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</si>
  <si>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</si>
  <si>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</si>
  <si>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</si>
  <si>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</si>
  <si>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</si>
  <si>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</si>
  <si>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</si>
  <si>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</si>
  <si>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</si>
  <si>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</si>
  <si>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</si>
  <si>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</si>
  <si>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</si>
  <si>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</si>
  <si>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</si>
  <si>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</si>
  <si>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</si>
  <si>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</si>
  <si>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</si>
  <si>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</si>
  <si>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</si>
  <si>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</si>
  <si>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</si>
  <si>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</si>
  <si>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</si>
  <si>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</si>
  <si>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</si>
  <si>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</si>
  <si>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</si>
  <si>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</si>
  <si>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</si>
  <si>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</si>
  <si>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</si>
  <si>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</si>
  <si>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</si>
  <si>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</si>
  <si>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</si>
  <si>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</si>
  <si>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</si>
  <si>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</si>
  <si>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</si>
  <si>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</si>
  <si>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</si>
  <si>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</si>
  <si>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</si>
  <si>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</si>
  <si>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</si>
  <si>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</si>
  <si>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</si>
  <si>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</si>
  <si>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</si>
  <si>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</si>
  <si>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</si>
  <si>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</si>
  <si>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</si>
  <si>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</si>
  <si>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</si>
  <si>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</si>
  <si>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</si>
  <si>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</si>
  <si>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</si>
  <si>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</si>
  <si>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</si>
  <si>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</si>
  <si>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</si>
  <si>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</si>
  <si>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</si>
  <si>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</si>
  <si>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</si>
  <si>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</si>
  <si>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</si>
  <si>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</si>
  <si>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</si>
  <si>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</si>
  <si>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</si>
  <si>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</si>
  <si>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</si>
  <si>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</si>
  <si>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</si>
  <si>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</si>
  <si>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</si>
  <si>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</si>
  <si>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</si>
  <si>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</si>
  <si>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</si>
  <si>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</si>
  <si>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</si>
  <si>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</si>
  <si>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</si>
  <si>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</si>
  <si>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</si>
  <si>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</si>
  <si>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</si>
  <si>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</si>
  <si>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</si>
  <si>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</si>
  <si>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</si>
  <si>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</si>
  <si>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</si>
  <si>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</si>
  <si>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</si>
  <si>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</si>
  <si>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</si>
  <si>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</si>
  <si>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</si>
  <si>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</si>
  <si>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</si>
  <si>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</si>
  <si>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</si>
  <si>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</si>
  <si>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</si>
  <si>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</si>
  <si>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</si>
  <si>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</si>
  <si>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</si>
  <si>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</si>
  <si>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</si>
  <si>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</si>
  <si>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</si>
  <si>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</si>
  <si>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</si>
  <si>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</si>
  <si>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</si>
  <si>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</si>
  <si>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</si>
  <si>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</si>
  <si>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</si>
  <si>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</si>
  <si>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</si>
  <si>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</si>
  <si>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</si>
  <si>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</si>
  <si>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</si>
  <si>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</si>
  <si>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</si>
  <si>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</si>
  <si>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</si>
  <si>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</si>
  <si>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</si>
  <si>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</si>
  <si>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</si>
  <si>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</si>
  <si>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</si>
  <si>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</si>
  <si>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</si>
  <si>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</si>
  <si>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</si>
  <si>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</si>
  <si>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</si>
  <si>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</si>
  <si>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</si>
  <si>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</si>
  <si>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</si>
  <si>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</si>
  <si>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</si>
  <si>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</si>
  <si>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</si>
  <si>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</si>
  <si>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</si>
  <si>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</si>
  <si>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</si>
  <si>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</si>
  <si>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</si>
  <si>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</si>
  <si>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</si>
  <si>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</si>
  <si>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</si>
  <si>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</si>
  <si>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</si>
  <si>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</si>
  <si>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</si>
  <si>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</si>
  <si>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</si>
  <si>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</si>
  <si>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</si>
  <si>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</si>
  <si>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</si>
  <si>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</si>
  <si>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</si>
  <si>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</si>
  <si>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</si>
  <si>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</si>
  <si>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</si>
  <si>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</si>
  <si>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</si>
  <si>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</si>
  <si>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</si>
  <si>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</si>
  <si>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</si>
  <si>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</si>
  <si>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</si>
  <si>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</si>
  <si>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</si>
  <si>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</si>
  <si>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</si>
  <si>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</si>
  <si>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</si>
  <si>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</si>
  <si>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</si>
  <si>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</si>
  <si>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</si>
  <si>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</si>
  <si>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</si>
  <si>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</si>
  <si>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</si>
  <si>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</si>
  <si>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</si>
  <si>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</si>
  <si>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</si>
  <si>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</si>
  <si>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</si>
  <si>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</si>
  <si>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</si>
  <si>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</si>
  <si>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</si>
  <si>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</si>
  <si>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</si>
  <si>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</si>
  <si>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</si>
  <si>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</si>
  <si>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</si>
  <si>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</si>
  <si>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</si>
  <si>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</si>
  <si>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</si>
  <si>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</si>
  <si>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</si>
  <si>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</si>
  <si>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</si>
  <si>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</si>
  <si>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</si>
  <si>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</si>
  <si>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</si>
  <si>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</si>
  <si>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</si>
  <si>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</si>
  <si>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</si>
  <si>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</si>
  <si>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</si>
  <si>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</si>
  <si>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</si>
  <si>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</si>
  <si>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</si>
  <si>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</si>
  <si>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</si>
  <si>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</si>
  <si>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</si>
  <si>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</si>
  <si>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</si>
  <si>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</si>
  <si>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</si>
  <si>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</si>
  <si>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</si>
  <si>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</si>
  <si>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</si>
  <si>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</si>
  <si>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</si>
  <si>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</si>
  <si>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</si>
  <si>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</si>
  <si>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</si>
  <si>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</si>
  <si>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</si>
  <si>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</si>
  <si>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</si>
  <si>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</si>
  <si>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</si>
  <si>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</si>
  <si>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</si>
  <si>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</si>
  <si>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</si>
  <si>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</si>
  <si>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</si>
  <si>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</si>
  <si>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</si>
  <si>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</si>
  <si>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</si>
  <si>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</si>
  <si>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</si>
  <si>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</si>
  <si>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</si>
  <si>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</si>
  <si>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</si>
  <si>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</si>
  <si>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</si>
  <si>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</si>
  <si>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</si>
  <si>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</si>
  <si>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</si>
  <si>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</si>
  <si>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</si>
  <si>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</si>
  <si>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</si>
  <si>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</si>
  <si>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</si>
  <si>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</si>
  <si>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</si>
  <si>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</si>
  <si>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</si>
  <si>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</si>
  <si>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</si>
  <si>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</si>
  <si>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</si>
  <si>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</si>
  <si>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</si>
  <si>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</si>
  <si>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</si>
  <si>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</si>
  <si>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</si>
  <si>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</si>
  <si>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</si>
  <si>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</si>
  <si>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</si>
  <si>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</si>
  <si>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</si>
  <si>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</si>
  <si>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</si>
  <si>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</si>
  <si>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</si>
  <si>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</si>
  <si>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</si>
  <si>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</si>
  <si>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</si>
  <si>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</si>
  <si>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</si>
  <si>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</si>
  <si>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</si>
  <si>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</si>
  <si>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</si>
  <si>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</si>
  <si>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</si>
  <si>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</si>
  <si>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</si>
  <si>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</si>
  <si>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</si>
  <si>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</si>
  <si>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</si>
  <si>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</si>
  <si>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</si>
  <si>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</si>
  <si>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</si>
  <si>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</si>
  <si>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</si>
  <si>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</si>
  <si>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</si>
  <si>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</si>
  <si>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</si>
  <si>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</si>
  <si>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</si>
  <si>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</si>
  <si>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</si>
  <si>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</si>
  <si>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</si>
  <si>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</si>
  <si>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</si>
  <si>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</si>
  <si>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</si>
  <si>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</si>
  <si>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</si>
  <si>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</si>
  <si>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</si>
  <si>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</si>
  <si>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</si>
  <si>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</si>
  <si>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</si>
  <si>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</si>
  <si>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</si>
  <si>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</si>
  <si>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</si>
  <si>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</si>
  <si>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</si>
  <si>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</si>
  <si>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</si>
  <si>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</si>
  <si>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</si>
  <si>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</si>
  <si>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</si>
  <si>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</si>
  <si>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</si>
  <si>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</si>
  <si>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</si>
  <si>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</si>
  <si>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</si>
  <si>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</si>
  <si>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</si>
  <si>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</si>
  <si>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</si>
  <si>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</si>
  <si>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</si>
  <si>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</si>
  <si>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</si>
  <si>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</si>
  <si>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</si>
  <si>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</si>
  <si>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</si>
  <si>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</si>
  <si>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</si>
  <si>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</si>
  <si>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</si>
  <si>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</si>
  <si>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</si>
  <si>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</si>
  <si>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</si>
  <si>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</si>
  <si>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</si>
  <si>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</si>
  <si>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</si>
  <si>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</si>
  <si>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</si>
  <si>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</si>
  <si>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</si>
  <si>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</si>
  <si>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</si>
  <si>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</si>
  <si>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</si>
  <si>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</si>
  <si>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</si>
  <si>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</si>
  <si>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</si>
  <si>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</si>
  <si>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</si>
  <si>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</si>
  <si>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</si>
  <si>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</si>
  <si>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</si>
  <si>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</si>
  <si>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</si>
  <si>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</si>
  <si>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</si>
  <si>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</si>
  <si>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</si>
  <si>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</si>
  <si>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</si>
  <si>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</si>
  <si>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</si>
  <si>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</si>
  <si>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</si>
  <si>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</si>
  <si>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</si>
  <si>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</si>
  <si>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</si>
  <si>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</si>
  <si>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</si>
  <si>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</si>
  <si>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</si>
  <si>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</si>
  <si>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</si>
  <si>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</si>
  <si>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</si>
  <si>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</si>
  <si>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</si>
  <si>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</si>
  <si>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</si>
  <si>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</si>
  <si>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</si>
  <si>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</si>
  <si>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</si>
  <si>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</si>
  <si>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</si>
  <si>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</si>
  <si>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</si>
  <si>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</si>
  <si>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</si>
  <si>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</si>
  <si>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</si>
  <si>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</si>
  <si>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</si>
  <si>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</si>
  <si>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</si>
  <si>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</si>
  <si>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</si>
  <si>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</si>
  <si>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</si>
  <si>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</si>
  <si>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</si>
  <si>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</si>
  <si>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</si>
  <si>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</si>
  <si>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</si>
  <si>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</si>
  <si>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</si>
  <si>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</si>
  <si>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</si>
  <si>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</si>
  <si>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</si>
  <si>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</si>
  <si>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</si>
  <si>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</si>
  <si>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</si>
  <si>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</si>
  <si>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</si>
  <si>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</si>
  <si>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</si>
  <si>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</si>
  <si>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</si>
  <si>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</si>
  <si>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</si>
  <si>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</si>
  <si>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</si>
  <si>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</si>
  <si>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</si>
  <si>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</si>
  <si>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</si>
  <si>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</si>
  <si>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</si>
  <si>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</si>
  <si>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</si>
  <si>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</si>
  <si>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</si>
  <si>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</si>
  <si>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</si>
  <si>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</si>
  <si>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</si>
  <si>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</si>
  <si>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</si>
  <si>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</si>
  <si>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</si>
  <si>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</si>
  <si>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</si>
  <si>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</si>
  <si>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</si>
  <si>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</si>
  <si>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</si>
  <si>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</si>
  <si>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</si>
  <si>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</si>
  <si>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</si>
  <si>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</si>
  <si>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</si>
  <si>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</si>
  <si>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</si>
  <si>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</si>
  <si>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</si>
  <si>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</si>
  <si>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</si>
  <si>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</si>
  <si>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</si>
  <si>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</si>
  <si>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</si>
  <si>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</si>
  <si>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</si>
  <si>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</si>
  <si>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</si>
  <si>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</si>
  <si>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</si>
  <si>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</si>
  <si>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</si>
  <si>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</si>
  <si>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</si>
  <si>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</si>
  <si>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</si>
  <si>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</si>
  <si>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</si>
  <si>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</si>
  <si>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</si>
  <si>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</si>
  <si>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</si>
  <si>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</si>
  <si>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</si>
  <si>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</si>
  <si>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</si>
  <si>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</si>
  <si>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</si>
  <si>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</si>
  <si>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</si>
  <si>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</si>
  <si>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</si>
  <si>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</si>
  <si>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</si>
  <si>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</si>
  <si>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</si>
  <si>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</si>
  <si>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</si>
  <si>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</si>
  <si>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</si>
  <si>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</si>
  <si>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</si>
  <si>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</si>
  <si>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</si>
  <si>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</si>
  <si>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</si>
  <si>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</si>
  <si>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</si>
  <si>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</si>
  <si>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</si>
  <si>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</si>
  <si>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</si>
  <si>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</si>
  <si>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</si>
  <si>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</si>
  <si>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</si>
  <si>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</si>
  <si>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</si>
  <si>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</si>
  <si>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</si>
  <si>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</si>
  <si>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</si>
  <si>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</si>
  <si>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</si>
  <si>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</si>
  <si>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</si>
  <si>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</si>
  <si>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</si>
  <si>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</si>
  <si>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</si>
  <si>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</si>
  <si>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</si>
  <si>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</si>
  <si>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</si>
  <si>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</si>
  <si>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</si>
  <si>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</si>
  <si>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</si>
  <si>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</si>
  <si>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</si>
  <si>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</si>
  <si>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</si>
  <si>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</si>
  <si>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</si>
  <si>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</si>
  <si>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</si>
  <si>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</si>
  <si>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</si>
  <si>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</si>
  <si>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</si>
  <si>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</si>
  <si>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</si>
  <si>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</si>
  <si>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</si>
  <si>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</si>
  <si>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</si>
  <si>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</si>
  <si>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</si>
  <si>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</si>
  <si>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</si>
  <si>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</si>
  <si>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</si>
  <si>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</si>
  <si>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</si>
  <si>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</si>
  <si>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</si>
  <si>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</si>
  <si>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</si>
  <si>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</si>
  <si>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</si>
  <si>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</si>
  <si>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</si>
  <si>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</si>
  <si>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</si>
  <si>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</si>
  <si>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</si>
  <si>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</si>
  <si>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</si>
  <si>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</si>
  <si>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</si>
  <si>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</si>
  <si>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</si>
  <si>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</si>
  <si>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</si>
  <si>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</si>
  <si>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</si>
  <si>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</si>
  <si>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</si>
  <si>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</si>
  <si>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</si>
  <si>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</si>
  <si>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</si>
  <si>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</si>
  <si>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</si>
  <si>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</si>
  <si>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</si>
  <si>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</si>
  <si>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</si>
  <si>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</si>
  <si>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</si>
  <si>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</si>
  <si>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</si>
  <si>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</si>
  <si>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</si>
  <si>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</si>
  <si>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</si>
  <si>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</si>
  <si>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</si>
  <si>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</si>
  <si>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</si>
  <si>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</si>
  <si>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</si>
  <si>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</si>
  <si>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</si>
  <si>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</si>
  <si>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</si>
  <si>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</si>
  <si>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</si>
  <si>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</si>
  <si>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</si>
  <si>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</si>
  <si>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</si>
  <si>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</si>
  <si>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</si>
  <si>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</si>
  <si>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</si>
  <si>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</si>
  <si>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</si>
  <si>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</si>
  <si>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</si>
  <si>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</si>
  <si>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</si>
  <si>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</si>
  <si>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</si>
  <si>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</si>
  <si>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</si>
  <si>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</si>
  <si>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</si>
  <si>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</si>
  <si>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</si>
  <si>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</si>
  <si>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</si>
  <si>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</si>
  <si>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</si>
  <si>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</si>
  <si>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</si>
  <si>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</si>
  <si>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</si>
  <si>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</si>
  <si>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</si>
  <si>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</si>
  <si>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</si>
  <si>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</si>
  <si>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</si>
  <si>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</si>
  <si>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</si>
  <si>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</si>
  <si>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</si>
  <si>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</si>
  <si>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</si>
  <si>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</si>
  <si>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</si>
  <si>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</si>
  <si>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</si>
  <si>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</si>
  <si>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</si>
  <si>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</si>
  <si>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</si>
  <si>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</si>
  <si>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</si>
  <si>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</si>
  <si>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</si>
  <si>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</si>
  <si>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</si>
  <si>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</si>
  <si>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</si>
  <si>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</si>
  <si>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</si>
  <si>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</si>
  <si>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</si>
  <si>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</si>
  <si>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</si>
  <si>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</si>
  <si>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</si>
  <si>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</si>
  <si>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</si>
  <si>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</si>
  <si>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</si>
  <si>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</si>
  <si>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</si>
  <si>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</si>
  <si>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</si>
  <si>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</si>
  <si>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</si>
  <si>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</si>
  <si>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</si>
  <si>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</si>
  <si>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</si>
  <si>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</si>
  <si>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</si>
  <si>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</si>
  <si>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</si>
  <si>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</si>
  <si>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</si>
  <si>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</si>
  <si>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</si>
  <si>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</si>
  <si>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</si>
  <si>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</si>
  <si>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</si>
  <si>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</si>
  <si>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</si>
  <si>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</si>
  <si>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</si>
  <si>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</si>
  <si>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</si>
  <si>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</si>
  <si>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</si>
  <si>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</si>
  <si>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</si>
  <si>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</si>
  <si>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</si>
  <si>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</si>
  <si>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</si>
  <si>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</si>
  <si>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</si>
  <si>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</si>
  <si>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</si>
  <si>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</si>
  <si>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</si>
  <si>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</si>
  <si>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</si>
  <si>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</si>
  <si>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</si>
  <si>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</si>
  <si>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</si>
  <si>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</si>
  <si>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</si>
  <si>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</si>
  <si>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</si>
  <si>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</si>
  <si>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</si>
  <si>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</si>
  <si>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</si>
  <si>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</si>
  <si>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</si>
  <si>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</si>
  <si>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</si>
  <si>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</si>
  <si>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</si>
  <si>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</si>
  <si>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</si>
  <si>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</si>
  <si>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</si>
  <si>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</si>
  <si>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</si>
  <si>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</si>
  <si>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</si>
  <si>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</si>
  <si>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</si>
  <si>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</si>
  <si>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</si>
  <si>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</si>
  <si>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</si>
  <si>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</si>
  <si>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</si>
  <si>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</si>
  <si>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</si>
  <si>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</si>
  <si>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</si>
  <si>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</si>
  <si>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</si>
  <si>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</si>
  <si>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</si>
  <si>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</si>
  <si>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</si>
  <si>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</si>
  <si>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</si>
  <si>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</si>
  <si>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</si>
  <si>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</si>
  <si>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</si>
  <si>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</si>
  <si>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</si>
  <si>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</si>
  <si>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</si>
  <si>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</si>
  <si>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</si>
  <si>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</si>
  <si>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</si>
  <si>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</si>
  <si>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</si>
  <si>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</si>
  <si>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</si>
  <si>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</si>
  <si>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</si>
  <si>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</si>
  <si>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</si>
  <si>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</si>
  <si>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</si>
  <si>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</si>
  <si>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</si>
  <si>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</si>
  <si>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</si>
  <si>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</si>
  <si>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</si>
  <si>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</si>
  <si>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</si>
  <si>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</si>
  <si>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</si>
  <si>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</si>
  <si>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</si>
  <si>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</si>
  <si>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</si>
  <si>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</si>
  <si>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</si>
  <si>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</si>
  <si>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</si>
  <si>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</si>
  <si>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</si>
  <si>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</si>
  <si>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</si>
  <si>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</si>
  <si>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</si>
  <si>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</si>
  <si>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</si>
  <si>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</si>
  <si>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</si>
  <si>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</si>
  <si>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</si>
  <si>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</si>
  <si>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</si>
  <si>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</si>
  <si>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</si>
  <si>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</si>
  <si>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</si>
  <si>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</si>
  <si>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</si>
  <si>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</si>
  <si>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</si>
  <si>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</si>
  <si>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</si>
  <si>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</si>
  <si>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</si>
  <si>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</si>
  <si>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</si>
  <si>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</si>
  <si>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</si>
  <si>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</si>
  <si>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</si>
  <si>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</si>
  <si>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</si>
  <si>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</si>
  <si>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</si>
  <si>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</si>
  <si>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</si>
  <si>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</si>
  <si>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</si>
  <si>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</si>
  <si>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</si>
  <si>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</si>
  <si>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</si>
  <si>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</si>
  <si>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</si>
  <si>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</si>
  <si>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</si>
  <si>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</si>
  <si>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</si>
  <si>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</si>
  <si>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</si>
  <si>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</si>
  <si>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</si>
  <si>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</si>
  <si>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</si>
  <si>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</si>
  <si>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</si>
  <si>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</si>
  <si>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</si>
  <si>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</si>
  <si>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</si>
  <si>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</si>
  <si>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</si>
  <si>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</si>
  <si>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</si>
  <si>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</si>
  <si>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</si>
  <si>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</si>
  <si>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</si>
  <si>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</si>
  <si>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</si>
  <si>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</si>
  <si>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</si>
  <si>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</si>
  <si>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</si>
  <si>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</si>
  <si>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</si>
  <si>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</si>
  <si>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</si>
  <si>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</si>
  <si>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</si>
  <si>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</si>
  <si>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</si>
  <si>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</si>
  <si>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</si>
  <si>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</si>
  <si>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</si>
  <si>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</si>
  <si>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</si>
  <si>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</si>
  <si>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</si>
  <si>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</si>
  <si>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</si>
  <si>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</si>
  <si>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</si>
  <si>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</si>
  <si>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</si>
  <si>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</si>
  <si>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</si>
  <si>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</si>
  <si>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</si>
  <si>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</si>
  <si>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</si>
  <si>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</si>
  <si>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</si>
  <si>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</si>
  <si>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</si>
  <si>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</si>
  <si>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</si>
  <si>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</si>
  <si>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</si>
  <si>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</si>
  <si>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</si>
  <si>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</si>
  <si>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</si>
  <si>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</si>
  <si>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</si>
  <si>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</si>
  <si>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</si>
  <si>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</si>
  <si>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</si>
  <si>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</si>
  <si>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</si>
  <si>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</si>
  <si>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</si>
  <si>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</si>
  <si>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</si>
  <si>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</si>
  <si>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</si>
  <si>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</si>
  <si>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</si>
  <si>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</si>
  <si>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</si>
  <si>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</si>
  <si>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</si>
  <si>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</si>
  <si>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</si>
  <si>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</si>
  <si>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</si>
  <si>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</si>
  <si>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</si>
  <si>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</si>
  <si>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</si>
  <si>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</si>
  <si>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</si>
  <si>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</si>
  <si>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</si>
  <si>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</si>
  <si>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</si>
  <si>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</si>
  <si>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</si>
  <si>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</si>
  <si>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</si>
  <si>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</si>
  <si>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</si>
  <si>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</si>
  <si>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</si>
  <si>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</si>
  <si>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</si>
  <si>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</si>
  <si>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</si>
  <si>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</si>
  <si>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</si>
  <si>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</si>
  <si>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</si>
  <si>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</si>
  <si>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</si>
  <si>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</si>
  <si>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</si>
  <si>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</si>
  <si>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</si>
  <si>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</si>
  <si>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</si>
  <si>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</si>
  <si>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</si>
  <si>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</si>
  <si>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</si>
  <si>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</si>
  <si>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</si>
  <si>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</si>
  <si>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</si>
  <si>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</si>
  <si>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</si>
  <si>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</si>
  <si>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</si>
  <si>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</si>
  <si>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</si>
  <si>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</si>
  <si>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</si>
  <si>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</si>
  <si>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</si>
  <si>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</si>
  <si>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</si>
  <si>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</si>
  <si>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</si>
  <si>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</si>
  <si>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</si>
  <si>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</si>
  <si>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</si>
  <si>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</si>
  <si>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</si>
  <si>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</si>
  <si>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</si>
  <si>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</si>
  <si>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</si>
  <si>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</si>
  <si>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</si>
  <si>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</si>
  <si>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</si>
  <si>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</si>
  <si>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</si>
  <si>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</si>
  <si>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</si>
  <si>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</si>
  <si>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</si>
  <si>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</si>
  <si>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</si>
  <si>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</si>
  <si>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</si>
  <si>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</si>
  <si>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</si>
  <si>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</si>
  <si>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</si>
  <si>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</si>
  <si>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</si>
  <si>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</si>
  <si>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</si>
  <si>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</si>
  <si>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</si>
  <si>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</si>
  <si>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</si>
  <si>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</si>
  <si>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</si>
  <si>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</si>
  <si>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</si>
  <si>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</si>
  <si>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</si>
  <si>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</si>
  <si>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</si>
  <si>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</si>
  <si>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</si>
  <si>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</si>
  <si>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</si>
  <si>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</si>
  <si>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</si>
  <si>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</si>
  <si>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</si>
  <si>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</si>
  <si>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</si>
  <si>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</si>
  <si>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</si>
  <si>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</si>
  <si>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</si>
  <si>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</si>
  <si>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</si>
  <si>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</si>
  <si>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</si>
  <si>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</si>
  <si>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</si>
  <si>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</si>
  <si>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</si>
  <si>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</si>
  <si>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</si>
  <si>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</si>
  <si>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</si>
  <si>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</si>
  <si>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</si>
  <si>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</si>
  <si>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</si>
  <si>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</si>
  <si>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</si>
  <si>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</si>
  <si>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</si>
  <si>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</si>
  <si>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</si>
  <si>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</si>
  <si>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</si>
  <si>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</si>
  <si>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</si>
  <si>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</si>
  <si>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</si>
  <si>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</si>
  <si>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</si>
  <si>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</si>
  <si>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</si>
  <si>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</si>
  <si>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</si>
  <si>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</si>
  <si>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</si>
  <si>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</si>
  <si>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</si>
  <si>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</si>
  <si>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</si>
  <si>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</si>
  <si>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</si>
  <si>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</si>
  <si>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</si>
  <si>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</si>
  <si>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</si>
  <si>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</si>
  <si>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</si>
  <si>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</si>
  <si>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</si>
  <si>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</si>
  <si>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</si>
  <si>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</si>
  <si>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</si>
  <si>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</si>
  <si>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</si>
  <si>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</si>
  <si>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</si>
  <si>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</si>
  <si>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</si>
  <si>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</si>
  <si>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</si>
  <si>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</si>
  <si>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</si>
  <si>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</si>
  <si>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</si>
  <si>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</si>
  <si>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</si>
  <si>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</si>
  <si>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</si>
  <si>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</si>
  <si>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</si>
  <si>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</si>
  <si>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</si>
  <si>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</si>
  <si>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</si>
  <si>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</si>
  <si>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</si>
  <si>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</si>
  <si>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</si>
  <si>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</si>
  <si>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</si>
  <si>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</si>
  <si>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</si>
  <si>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</si>
  <si>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</si>
  <si>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</si>
  <si>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</si>
  <si>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</si>
  <si>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</si>
  <si>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</si>
  <si>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</si>
  <si>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</si>
  <si>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</si>
  <si>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</si>
  <si>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</si>
  <si>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</si>
  <si>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</si>
  <si>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</si>
  <si>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</si>
  <si>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</si>
  <si>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</si>
  <si>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</si>
  <si>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</si>
  <si>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</si>
  <si>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</si>
  <si>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</si>
  <si>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</si>
  <si>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</si>
  <si>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</si>
  <si>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</si>
  <si>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</si>
  <si>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</si>
  <si>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</si>
  <si>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</si>
  <si>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</si>
  <si>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</si>
  <si>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</si>
  <si>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</si>
  <si>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</si>
  <si>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</si>
  <si>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</si>
  <si>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</si>
  <si>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</si>
  <si>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</si>
  <si>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</si>
  <si>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</si>
  <si>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</si>
  <si>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</si>
  <si>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</si>
  <si>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</si>
  <si>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</si>
  <si>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</si>
  <si>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</si>
  <si>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</si>
  <si>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</si>
  <si>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</si>
  <si>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</si>
  <si>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</si>
  <si>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</si>
  <si>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</si>
  <si>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</si>
  <si>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</si>
  <si>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</si>
  <si>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</si>
  <si>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</si>
  <si>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</si>
  <si>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</si>
  <si>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</si>
  <si>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</si>
  <si>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</si>
  <si>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</si>
  <si>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</si>
  <si>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</si>
  <si>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</si>
  <si>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</si>
  <si>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</si>
  <si>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</si>
  <si>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</si>
  <si>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</si>
  <si>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</si>
  <si>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</si>
  <si>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</si>
  <si>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</si>
  <si>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</si>
  <si>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</si>
  <si>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</si>
  <si>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</si>
  <si>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</si>
  <si>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</si>
  <si>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</si>
  <si>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</si>
  <si>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</si>
  <si>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</si>
  <si>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</si>
  <si>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</si>
  <si>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</si>
  <si>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</si>
  <si>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</si>
  <si>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</si>
  <si>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</si>
  <si>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</si>
  <si>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</si>
  <si>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</si>
  <si>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</si>
  <si>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</si>
  <si>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</si>
  <si>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</si>
  <si>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</si>
  <si>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</si>
  <si>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</si>
  <si>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</si>
  <si>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</si>
  <si>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</si>
  <si>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</si>
  <si>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</si>
  <si>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</si>
  <si>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</si>
  <si>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</si>
  <si>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</si>
  <si>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</si>
  <si>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</si>
  <si>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</si>
  <si>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</si>
  <si>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</si>
  <si>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</si>
  <si>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</si>
  <si>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</si>
  <si>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</si>
  <si>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</si>
  <si>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</si>
  <si>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</si>
  <si>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</si>
  <si>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</si>
  <si>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</si>
  <si>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</si>
  <si>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</si>
  <si>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</si>
  <si>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</si>
  <si>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</si>
  <si>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</si>
  <si>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</si>
  <si>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</si>
  <si>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</si>
  <si>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</si>
  <si>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</si>
  <si>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</si>
  <si>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</si>
  <si>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</si>
  <si>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</si>
  <si>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</si>
  <si>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</si>
  <si>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</si>
  <si>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</si>
  <si>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</si>
  <si>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</si>
  <si>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</si>
  <si>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</si>
  <si>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</si>
  <si>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</si>
  <si>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</si>
  <si>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</si>
  <si>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</si>
  <si>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</si>
  <si>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</si>
  <si>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</si>
  <si>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</si>
  <si>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</si>
  <si>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</si>
  <si>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</si>
  <si>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</si>
  <si>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</si>
  <si>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</si>
  <si>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</si>
  <si>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</si>
  <si>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</si>
  <si>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</si>
  <si>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</si>
  <si>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</si>
  <si>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</si>
  <si>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</si>
  <si>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</si>
  <si>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</si>
  <si>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</si>
  <si>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</si>
  <si>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</si>
  <si>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</si>
  <si>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</si>
  <si>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</si>
  <si>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</si>
  <si>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</si>
  <si>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</si>
  <si>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</si>
  <si>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</si>
  <si>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</si>
  <si>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</si>
  <si>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</si>
  <si>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</si>
  <si>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</si>
  <si>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</si>
  <si>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</si>
  <si>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</si>
  <si>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</si>
  <si>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</si>
  <si>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</si>
  <si>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</si>
  <si>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</si>
  <si>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</si>
  <si>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</si>
  <si>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</si>
  <si>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</si>
  <si>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</si>
  <si>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</si>
  <si>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</si>
  <si>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</si>
  <si>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</si>
  <si>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</si>
  <si>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</si>
  <si>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</si>
  <si>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</si>
  <si>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</si>
  <si>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</si>
  <si>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</si>
  <si>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</si>
  <si>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</si>
  <si>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</si>
  <si>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</si>
  <si>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</si>
  <si>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</si>
  <si>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</si>
  <si>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</si>
  <si>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</si>
  <si>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</si>
  <si>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</si>
  <si>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</si>
  <si>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</si>
  <si>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</si>
  <si>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</si>
  <si>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</si>
  <si>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</si>
  <si>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</si>
  <si>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</si>
  <si>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</si>
  <si>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</si>
  <si>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</si>
  <si>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</si>
  <si>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</si>
  <si>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</si>
  <si>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</si>
  <si>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</si>
  <si>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</si>
  <si>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</si>
  <si>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</si>
  <si>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</si>
  <si>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</si>
  <si>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</si>
  <si>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</si>
  <si>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</si>
  <si>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</si>
  <si>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</si>
  <si>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</si>
  <si>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</si>
  <si>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</si>
  <si>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</si>
  <si>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</si>
  <si>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</si>
  <si>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</si>
  <si>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</si>
  <si>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</si>
  <si>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</si>
  <si>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</si>
  <si>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</si>
  <si>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</si>
  <si>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</si>
  <si>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</si>
  <si>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</si>
  <si>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</si>
  <si>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</si>
  <si>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</si>
  <si>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</si>
  <si>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</si>
  <si>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</si>
  <si>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</si>
  <si>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</si>
  <si>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</si>
  <si>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</si>
  <si>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</si>
  <si>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</si>
  <si>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</si>
  <si>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</si>
  <si>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</si>
  <si>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</si>
  <si>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</si>
  <si>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</si>
  <si>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</si>
  <si>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</si>
  <si>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</si>
  <si>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</si>
  <si>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</si>
  <si>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</si>
  <si>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</si>
  <si>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</si>
  <si>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</si>
  <si>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</si>
  <si>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</si>
  <si>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</si>
  <si>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</si>
  <si>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</si>
  <si>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</si>
  <si>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</si>
  <si>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</si>
  <si>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</si>
  <si>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</si>
  <si>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</si>
  <si>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</si>
  <si>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</si>
  <si>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</si>
  <si>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</si>
  <si>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</si>
  <si>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</si>
  <si>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</si>
  <si>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</si>
  <si>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</si>
  <si>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</si>
  <si>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</si>
  <si>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</si>
  <si>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</si>
  <si>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</si>
  <si>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</si>
  <si>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</si>
  <si>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</si>
  <si>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</si>
  <si>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</si>
  <si>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</si>
  <si>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</si>
  <si>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</si>
  <si>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</si>
  <si>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</si>
  <si>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</si>
  <si>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</si>
  <si>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</si>
  <si>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</si>
  <si>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</si>
  <si>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</si>
  <si>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</si>
  <si>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</si>
  <si>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</si>
  <si>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</si>
  <si>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</si>
  <si>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</si>
  <si>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</si>
  <si>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</si>
  <si>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</si>
  <si>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</si>
  <si>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</si>
  <si>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</si>
  <si>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</si>
  <si>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</si>
  <si>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</si>
  <si>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</si>
  <si>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</si>
  <si>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</si>
  <si>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</si>
  <si>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</si>
  <si>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</si>
  <si>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</si>
  <si>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</si>
  <si>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</si>
  <si>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</si>
  <si>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</si>
  <si>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</si>
  <si>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</si>
  <si>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</si>
  <si>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</si>
  <si>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</si>
  <si>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</si>
  <si>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</si>
  <si>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</si>
  <si>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</si>
  <si>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</si>
  <si>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</si>
  <si>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</si>
  <si>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</si>
  <si>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</si>
  <si>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</si>
  <si>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</si>
  <si>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</si>
  <si>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</si>
  <si>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</si>
  <si>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</si>
  <si>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</si>
  <si>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</si>
  <si>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</si>
  <si>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</si>
  <si>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</si>
  <si>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</si>
  <si>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</si>
  <si>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</si>
  <si>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</si>
  <si>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</si>
  <si>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</si>
  <si>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</si>
  <si>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</si>
  <si>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</si>
  <si>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</si>
  <si>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</si>
  <si>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</si>
  <si>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</si>
  <si>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</si>
  <si>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</si>
  <si>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</si>
  <si>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</si>
  <si>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</si>
  <si>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</si>
  <si>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</si>
  <si>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</si>
  <si>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</si>
  <si>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</si>
  <si>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</si>
  <si>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</si>
  <si>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</si>
  <si>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</si>
  <si>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</si>
  <si>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</si>
  <si>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</si>
  <si>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</si>
  <si>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</si>
  <si>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</si>
  <si>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</si>
  <si>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</si>
  <si>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</si>
  <si>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</si>
  <si>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</si>
  <si>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</si>
  <si>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</si>
  <si>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</si>
  <si>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</si>
  <si>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</si>
  <si>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</si>
  <si>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</si>
  <si>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</si>
  <si>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</si>
  <si>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</si>
  <si>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</si>
  <si>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</si>
  <si>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</si>
  <si>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</si>
  <si>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</si>
  <si>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</si>
  <si>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</si>
  <si>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</si>
  <si>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</si>
  <si>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</si>
  <si>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</si>
  <si>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</si>
  <si>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</si>
  <si>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</si>
  <si>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</si>
  <si>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</si>
  <si>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</si>
  <si>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</si>
  <si>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</si>
  <si>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</si>
  <si>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</si>
  <si>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</si>
  <si>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</si>
  <si>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</si>
  <si>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</si>
  <si>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</si>
  <si>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</si>
  <si>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</si>
  <si>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</si>
  <si>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</si>
  <si>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</si>
  <si>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</si>
  <si>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</si>
  <si>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</si>
  <si>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</si>
  <si>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</si>
  <si>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</si>
  <si>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</si>
  <si>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</si>
  <si>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</si>
  <si>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</si>
  <si>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</si>
  <si>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</si>
  <si>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</si>
  <si>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</si>
  <si>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</si>
  <si>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</si>
  <si>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</si>
  <si>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</si>
  <si>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</si>
  <si>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</si>
  <si>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</si>
  <si>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</si>
  <si>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</si>
  <si>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</si>
  <si>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</si>
  <si>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</si>
  <si>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</si>
  <si>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</si>
  <si>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</si>
  <si>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</si>
  <si>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</si>
  <si>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</si>
  <si>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</si>
  <si>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</si>
  <si>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</si>
  <si>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</si>
  <si>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</si>
  <si>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</si>
  <si>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</si>
  <si>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</si>
  <si>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</si>
  <si>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</si>
  <si>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</si>
  <si>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</si>
  <si>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</si>
  <si>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</si>
  <si>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</si>
  <si>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</si>
  <si>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</si>
  <si>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</si>
  <si>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</si>
  <si>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</si>
  <si>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</si>
  <si>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</si>
  <si>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</si>
  <si>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</si>
  <si>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</si>
  <si>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</si>
  <si>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</si>
  <si>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</si>
  <si>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</si>
  <si>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</si>
  <si>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</si>
  <si>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</si>
  <si>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</si>
  <si>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</si>
  <si>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</si>
  <si>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</si>
  <si>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</si>
  <si>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</si>
  <si>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</si>
  <si>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</si>
  <si>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</si>
  <si>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</si>
  <si>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</si>
  <si>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</si>
  <si>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</si>
  <si>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</si>
  <si>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</si>
  <si>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</si>
  <si>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</si>
  <si>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</si>
  <si>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</si>
  <si>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</si>
  <si>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</si>
  <si>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</si>
  <si>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</si>
  <si>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</si>
  <si>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</si>
  <si>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</si>
  <si>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</si>
  <si>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</si>
  <si>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</si>
  <si>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</si>
  <si>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</si>
  <si>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</si>
  <si>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</si>
  <si>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</si>
  <si>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</si>
  <si>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</si>
  <si>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</si>
  <si>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</si>
  <si>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</si>
  <si>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</si>
  <si>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</si>
  <si>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</si>
  <si>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</si>
  <si>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</si>
  <si>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</si>
  <si>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</si>
  <si>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</si>
  <si>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</si>
  <si>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</si>
  <si>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</si>
  <si>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</si>
  <si>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</si>
  <si>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</si>
  <si>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</si>
  <si>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</si>
  <si>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</si>
  <si>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</si>
  <si>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</si>
  <si>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</si>
  <si>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</si>
  <si>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</si>
  <si>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</si>
  <si>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</si>
  <si>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</si>
  <si>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</si>
  <si>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</si>
  <si>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</si>
  <si>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</si>
  <si>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</si>
  <si>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</si>
  <si>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</si>
  <si>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</si>
  <si>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</si>
  <si>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</si>
  <si>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</si>
  <si>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</si>
  <si>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</si>
  <si>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</si>
  <si>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</si>
  <si>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</si>
  <si>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</si>
  <si>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</si>
  <si>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</si>
  <si>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</si>
  <si>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</si>
  <si>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</si>
  <si>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</si>
  <si>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</si>
  <si>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</si>
  <si>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</si>
  <si>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</si>
  <si>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</si>
  <si>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</si>
  <si>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</si>
  <si>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</si>
  <si>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</si>
  <si>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</si>
  <si>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</si>
  <si>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</si>
  <si>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</si>
  <si>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</si>
  <si>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</si>
  <si>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</si>
  <si>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</si>
  <si>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</si>
  <si>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</si>
  <si>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</si>
  <si>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</si>
  <si>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</si>
  <si>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</si>
  <si>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</si>
  <si>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</si>
  <si>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</si>
  <si>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</si>
  <si>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</si>
  <si>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</si>
  <si>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</si>
  <si>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</si>
  <si>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</si>
  <si>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</si>
  <si>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</si>
  <si>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</si>
  <si>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</si>
  <si>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</si>
  <si>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</si>
  <si>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</si>
  <si>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</si>
  <si>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</si>
  <si>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</si>
  <si>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</si>
  <si>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</si>
  <si>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</si>
  <si>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</si>
  <si>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</si>
  <si>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</si>
  <si>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</si>
  <si>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</si>
  <si>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</si>
  <si>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</si>
  <si>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</si>
  <si>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</si>
  <si>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</si>
  <si>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</si>
  <si>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</si>
  <si>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</si>
  <si>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</si>
  <si>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</si>
  <si>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</si>
  <si>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</si>
  <si>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</si>
  <si>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</si>
  <si>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</si>
  <si>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</si>
  <si>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</si>
  <si>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</si>
  <si>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</si>
  <si>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</si>
  <si>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</si>
  <si>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</si>
  <si>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</si>
  <si>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</si>
  <si>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</si>
  <si>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</si>
  <si>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</si>
  <si>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</si>
  <si>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</si>
  <si>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</si>
  <si>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</si>
  <si>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</si>
  <si>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</si>
  <si>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</si>
  <si>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</si>
  <si>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</si>
  <si>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</si>
  <si>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</si>
  <si>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</si>
  <si>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</si>
  <si>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</si>
  <si>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</si>
  <si>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</si>
  <si>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</si>
  <si>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</si>
  <si>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</si>
  <si>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</si>
  <si>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</si>
  <si>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</si>
  <si>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</si>
  <si>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</si>
  <si>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</si>
  <si>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</si>
  <si>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</si>
  <si>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</si>
  <si>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</si>
  <si>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</si>
  <si>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</si>
  <si>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</si>
  <si>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</si>
  <si>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</si>
  <si>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</si>
  <si>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</si>
  <si>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</si>
  <si>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</si>
  <si>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</si>
  <si>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</si>
  <si>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</si>
  <si>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</si>
  <si>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</si>
  <si>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</si>
  <si>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</si>
  <si>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</si>
  <si>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</si>
  <si>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</si>
  <si>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</si>
  <si>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</si>
  <si>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</si>
  <si>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</si>
  <si>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</si>
  <si>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</si>
  <si>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</si>
  <si>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</si>
  <si>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</si>
  <si>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</si>
  <si>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</si>
  <si>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</si>
  <si>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</si>
  <si>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</si>
  <si>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</si>
  <si>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</si>
  <si>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</si>
  <si>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</si>
  <si>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</si>
  <si>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</si>
  <si>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</si>
  <si>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</si>
  <si>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</si>
  <si>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</si>
  <si>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</si>
  <si>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</si>
  <si>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</si>
  <si>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</si>
  <si>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</si>
  <si>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</si>
  <si>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</si>
  <si>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</si>
  <si>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</si>
  <si>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</si>
  <si>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</si>
  <si>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</si>
  <si>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</si>
  <si>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</si>
  <si>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</si>
  <si>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</si>
  <si>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</si>
  <si>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</si>
  <si>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</si>
  <si>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</si>
  <si>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</si>
  <si>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</si>
  <si>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</si>
  <si>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</si>
  <si>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</si>
  <si>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</si>
  <si>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</si>
  <si>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</si>
  <si>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</si>
  <si>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</si>
  <si>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</si>
  <si>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</si>
  <si>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</si>
  <si>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</si>
  <si>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</si>
  <si>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</si>
  <si>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</si>
  <si>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</si>
  <si>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</si>
  <si>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</si>
  <si>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</si>
  <si>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</si>
  <si>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</si>
  <si>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</si>
  <si>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</si>
  <si>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</si>
  <si>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</si>
  <si>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</si>
  <si>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</si>
  <si>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</si>
  <si>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</si>
  <si>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</si>
  <si>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</si>
  <si>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</si>
  <si>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</si>
  <si>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</si>
  <si>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</si>
  <si>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</si>
  <si>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</si>
  <si>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</si>
  <si>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</si>
  <si>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</si>
  <si>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</si>
  <si>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</si>
  <si>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</si>
  <si>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</si>
  <si>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</si>
  <si>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</si>
  <si>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</si>
  <si>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</si>
  <si>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</si>
  <si>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</si>
  <si>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</si>
  <si>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</si>
  <si>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</si>
  <si>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</si>
  <si>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</si>
  <si>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</si>
  <si>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</si>
  <si>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</si>
  <si>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</si>
  <si>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</si>
  <si>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</si>
  <si>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</si>
  <si>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</si>
  <si>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</si>
  <si>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</si>
  <si>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</si>
  <si>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</si>
  <si>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</si>
  <si>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</si>
  <si>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</si>
  <si>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</si>
  <si>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</si>
  <si>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</si>
  <si>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</si>
  <si>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</si>
  <si>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</si>
  <si>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</si>
  <si>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</si>
  <si>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</si>
  <si>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</si>
  <si>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</si>
  <si>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</si>
  <si>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</si>
  <si>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</si>
  <si>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</si>
  <si>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</si>
  <si>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</si>
  <si>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</si>
  <si>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</si>
  <si>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</si>
  <si>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</si>
  <si>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</si>
  <si>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</si>
  <si>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</si>
  <si>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</si>
  <si>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</si>
  <si>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</si>
  <si>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</si>
  <si>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</si>
  <si>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</si>
  <si>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</si>
  <si>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</si>
  <si>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</si>
  <si>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</si>
  <si>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</si>
  <si>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</si>
  <si>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</si>
  <si>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</si>
  <si>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</si>
  <si>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</si>
  <si>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</si>
  <si>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</si>
  <si>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</si>
  <si>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</si>
  <si>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</si>
  <si>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</si>
  <si>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</si>
  <si>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</si>
  <si>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</si>
  <si>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</si>
  <si>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</si>
  <si>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</si>
  <si>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</si>
  <si>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</si>
  <si>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</si>
  <si>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</si>
  <si>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</si>
  <si>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</si>
  <si>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</si>
  <si>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</si>
  <si>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</si>
  <si>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</si>
  <si>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</si>
  <si>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</si>
  <si>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</si>
  <si>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</si>
  <si>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</si>
  <si>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</si>
  <si>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</si>
  <si>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</si>
  <si>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</si>
  <si>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</si>
  <si>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</si>
  <si>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</si>
  <si>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</si>
  <si>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</si>
  <si>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</si>
  <si>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</si>
  <si>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</si>
  <si>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</si>
  <si>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</si>
  <si>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</si>
  <si>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</si>
  <si>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</si>
  <si>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</si>
  <si>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</si>
  <si>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</si>
  <si>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</si>
  <si>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</si>
  <si>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</si>
  <si>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</si>
  <si>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</si>
  <si>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</si>
  <si>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</si>
  <si>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</si>
  <si>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</si>
  <si>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</si>
  <si>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</si>
  <si>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</si>
  <si>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</si>
  <si>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</si>
  <si>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</si>
  <si>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</si>
  <si>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</si>
  <si>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</si>
  <si>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</si>
  <si>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</si>
  <si>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</si>
  <si>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</si>
  <si>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</si>
  <si>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</si>
  <si>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</si>
  <si>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</si>
  <si>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</si>
  <si>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</si>
  <si>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</si>
  <si>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</si>
  <si>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</si>
  <si>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</si>
  <si>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</si>
  <si>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</si>
  <si>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</si>
  <si>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</si>
  <si>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</si>
  <si>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</si>
  <si>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</si>
  <si>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</si>
  <si>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</si>
  <si>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</si>
  <si>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</si>
  <si>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</si>
  <si>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</si>
  <si>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</si>
  <si>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</si>
  <si>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</si>
  <si>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</si>
  <si>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</si>
  <si>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</si>
  <si>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</si>
  <si>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</si>
  <si>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</si>
  <si>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</si>
  <si>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</si>
  <si>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</si>
  <si>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</si>
  <si>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</si>
  <si>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</si>
  <si>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</si>
  <si>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</si>
  <si>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</si>
  <si>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</si>
  <si>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</si>
  <si>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</si>
  <si>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</si>
  <si>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</si>
  <si>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</si>
  <si>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</si>
  <si>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</si>
  <si>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</si>
  <si>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</si>
  <si>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</si>
  <si>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</si>
  <si>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</si>
  <si>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</si>
  <si>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</si>
  <si>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</si>
  <si>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</si>
  <si>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</si>
  <si>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</si>
  <si>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</si>
  <si>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</si>
  <si>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</si>
  <si>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</si>
  <si>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</si>
  <si>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</si>
  <si>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</si>
  <si>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</si>
  <si>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</si>
  <si>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</si>
  <si>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</si>
  <si>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</si>
  <si>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</si>
  <si>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</si>
  <si>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</si>
  <si>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</si>
  <si>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</si>
  <si>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</si>
  <si>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</si>
  <si>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</si>
  <si>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</si>
  <si>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</si>
  <si>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</si>
  <si>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</si>
  <si>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</si>
  <si>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</si>
  <si>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</si>
  <si>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</si>
  <si>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</si>
  <si>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</si>
  <si>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</si>
  <si>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</si>
  <si>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</si>
  <si>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</si>
  <si>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</si>
  <si>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</si>
  <si>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</si>
  <si>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</si>
  <si>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</si>
  <si>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</si>
  <si>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</si>
  <si>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</si>
  <si>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</si>
  <si>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</si>
  <si>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</si>
  <si>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</si>
  <si>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</si>
  <si>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</si>
  <si>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</si>
  <si>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</si>
  <si>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</si>
  <si>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</si>
  <si>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</si>
  <si>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</si>
  <si>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</si>
  <si>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</si>
  <si>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</si>
  <si>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</si>
  <si>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</si>
  <si>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</si>
  <si>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</si>
  <si>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</si>
  <si>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</si>
  <si>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</si>
  <si>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</si>
  <si>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</si>
  <si>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</si>
  <si>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</si>
  <si>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</si>
  <si>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</si>
  <si>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</si>
  <si>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</si>
  <si>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</si>
  <si>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</si>
  <si>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</si>
  <si>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</si>
  <si>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</si>
  <si>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</si>
  <si>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</si>
  <si>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</si>
  <si>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</si>
  <si>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</si>
  <si>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</si>
  <si>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</si>
  <si>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</si>
  <si>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</si>
  <si>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</si>
  <si>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</si>
  <si>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</si>
  <si>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</si>
  <si>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</si>
  <si>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</si>
  <si>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</si>
  <si>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</si>
  <si>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</si>
  <si>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</si>
  <si>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</si>
  <si>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</si>
  <si>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</si>
  <si>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</si>
  <si>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</si>
  <si>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</si>
  <si>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</si>
  <si>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</si>
  <si>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</si>
  <si>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</si>
  <si>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</si>
  <si>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</si>
  <si>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</si>
  <si>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</si>
  <si>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</si>
  <si>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</si>
  <si>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</si>
  <si>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</si>
  <si>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</si>
  <si>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</si>
  <si>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</si>
  <si>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</si>
  <si>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</si>
  <si>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</si>
  <si>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</si>
  <si>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</si>
  <si>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</si>
  <si>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</si>
  <si>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</si>
  <si>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</si>
  <si>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</si>
  <si>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</si>
  <si>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</si>
  <si>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</si>
  <si>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</si>
  <si>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</si>
  <si>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</si>
  <si>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</si>
  <si>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</si>
  <si>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</si>
  <si>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</si>
  <si>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</si>
  <si>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</si>
  <si>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</si>
  <si>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</si>
  <si>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</si>
  <si>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</si>
  <si>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</si>
  <si>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</si>
  <si>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</si>
  <si>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</si>
  <si>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</si>
  <si>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</si>
  <si>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</si>
  <si>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</si>
  <si>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</si>
  <si>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</si>
  <si>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</si>
  <si>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</si>
  <si>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</si>
  <si>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</si>
  <si>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</si>
  <si>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</si>
  <si>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</si>
  <si>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</si>
  <si>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</si>
  <si>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</si>
  <si>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</si>
  <si>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</si>
  <si>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</si>
  <si>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</si>
  <si>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</si>
  <si>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</si>
  <si>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</si>
  <si>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</si>
  <si>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</si>
  <si>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</si>
  <si>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</si>
  <si>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</si>
  <si>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</si>
  <si>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</si>
  <si>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</si>
  <si>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</si>
  <si>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</si>
  <si>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</si>
  <si>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</si>
  <si>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</si>
  <si>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</si>
  <si>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</si>
  <si>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</si>
  <si>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</si>
  <si>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</si>
  <si>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</si>
  <si>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</si>
  <si>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</si>
  <si>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</si>
  <si>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</si>
  <si>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</si>
  <si>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</si>
  <si>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</si>
  <si>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</si>
  <si>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</si>
  <si>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</si>
  <si>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</si>
  <si>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</si>
  <si>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</si>
  <si>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</si>
  <si>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</si>
  <si>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</si>
  <si>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</si>
  <si>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</si>
  <si>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</si>
  <si>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</si>
  <si>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</si>
  <si>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</si>
  <si>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</si>
  <si>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</si>
  <si>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</si>
  <si>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</si>
  <si>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</si>
  <si>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</si>
  <si>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</si>
  <si>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</si>
  <si>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</si>
  <si>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</si>
  <si>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</si>
  <si>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</si>
  <si>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</si>
  <si>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</si>
  <si>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</si>
  <si>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</si>
  <si>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</si>
  <si>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</si>
  <si>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</si>
  <si>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</si>
  <si>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</si>
  <si>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</si>
  <si>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</si>
  <si>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</si>
  <si>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</si>
  <si>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</si>
  <si>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</si>
  <si>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</si>
  <si>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</si>
  <si>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</si>
  <si>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</si>
  <si>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</si>
  <si>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</si>
  <si>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</si>
  <si>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</si>
  <si>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</si>
  <si>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</si>
  <si>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</si>
  <si>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</si>
  <si>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</si>
  <si>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</si>
  <si>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</si>
  <si>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</si>
  <si>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</si>
  <si>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</si>
  <si>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</si>
  <si>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</si>
  <si>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</si>
  <si>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</si>
  <si>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</si>
  <si>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</si>
  <si>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</si>
  <si>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</si>
  <si>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</si>
  <si>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</si>
  <si>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</si>
  <si>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</si>
  <si>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</si>
  <si>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</si>
  <si>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</si>
  <si>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</si>
  <si>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</si>
  <si>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</si>
  <si>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</si>
  <si>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</si>
  <si>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</si>
  <si>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</si>
  <si>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</si>
  <si>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</si>
  <si>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</si>
  <si>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</si>
  <si>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</si>
  <si>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</si>
  <si>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</si>
  <si>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</si>
  <si>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</si>
  <si>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</si>
  <si>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</si>
  <si>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</si>
  <si>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</si>
  <si>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</si>
  <si>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</si>
  <si>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</si>
  <si>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</si>
  <si>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</si>
  <si>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</si>
  <si>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</si>
  <si>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</si>
  <si>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</si>
  <si>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</si>
  <si>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</si>
  <si>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</si>
  <si>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</si>
  <si>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</si>
  <si>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</si>
  <si>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</si>
  <si>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</si>
  <si>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</si>
  <si>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</si>
  <si>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</si>
  <si>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</si>
  <si>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</si>
  <si>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</si>
  <si>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</si>
  <si>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</si>
  <si>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</si>
  <si>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</si>
  <si>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</si>
  <si>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</si>
  <si>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</si>
  <si>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</si>
  <si>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</si>
  <si>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</si>
  <si>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</si>
  <si>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</si>
  <si>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</si>
  <si>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</si>
  <si>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</si>
  <si>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</si>
  <si>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</si>
  <si>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</si>
  <si>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</si>
  <si>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</si>
  <si>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</si>
  <si>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</si>
  <si>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</si>
  <si>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</si>
  <si>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</si>
  <si>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</si>
  <si>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</si>
  <si>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</si>
  <si>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</si>
  <si>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</si>
  <si>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</si>
  <si>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</si>
  <si>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</si>
  <si>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</si>
  <si>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</si>
  <si>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</si>
  <si>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</si>
  <si>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</si>
  <si>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</si>
  <si>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</si>
  <si>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</si>
  <si>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</si>
  <si>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</si>
  <si>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</si>
  <si>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</si>
  <si>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</si>
  <si>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</si>
  <si>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</si>
  <si>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</si>
  <si>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</si>
  <si>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</si>
  <si>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</si>
  <si>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</si>
  <si>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</si>
  <si>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</si>
  <si>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</si>
  <si>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</si>
  <si>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</si>
  <si>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</si>
  <si>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</si>
  <si>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</si>
  <si>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</si>
  <si>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</si>
  <si>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</si>
  <si>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</si>
  <si>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</si>
  <si>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</si>
  <si>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</si>
  <si>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</si>
  <si>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</si>
  <si>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</si>
  <si>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</si>
  <si>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</si>
  <si>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</si>
  <si>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</si>
  <si>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</si>
  <si>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</si>
  <si>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</si>
  <si>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</si>
  <si>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</si>
  <si>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</si>
  <si>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</si>
  <si>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</si>
  <si>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</si>
  <si>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</si>
  <si>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</si>
  <si>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</si>
  <si>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</si>
  <si>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</si>
  <si>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</si>
  <si>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</si>
  <si>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</si>
  <si>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</si>
  <si>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</si>
  <si>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</si>
  <si>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</si>
  <si>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</si>
  <si>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</si>
  <si>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</si>
  <si>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</si>
  <si>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</si>
  <si>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</si>
  <si>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</si>
  <si>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</si>
  <si>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</si>
  <si>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</si>
  <si>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</si>
  <si>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</si>
  <si>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</si>
  <si>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</si>
  <si>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</si>
  <si>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</si>
  <si>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</si>
  <si>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</si>
  <si>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</si>
  <si>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</si>
  <si>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</si>
  <si>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</si>
  <si>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</si>
  <si>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</si>
  <si>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</si>
  <si>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</si>
  <si>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</si>
  <si>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</si>
  <si>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</si>
  <si>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</si>
  <si>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</si>
  <si>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</si>
  <si>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</si>
  <si>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</si>
  <si>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</si>
  <si>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</si>
  <si>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</si>
  <si>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</si>
  <si>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</si>
  <si>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</si>
  <si>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</si>
  <si>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</si>
  <si>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</si>
  <si>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</si>
  <si>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</si>
  <si>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</si>
  <si>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</si>
  <si>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</si>
  <si>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</si>
  <si>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</si>
  <si>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</si>
  <si>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</si>
  <si>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</si>
  <si>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</si>
  <si>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</si>
  <si>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</si>
  <si>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</si>
  <si>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</si>
  <si>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</si>
  <si>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</si>
  <si>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</si>
  <si>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</si>
  <si>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</si>
  <si>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</si>
  <si>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</si>
  <si>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</si>
  <si>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</si>
  <si>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</si>
  <si>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</si>
  <si>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</si>
  <si>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</si>
  <si>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</si>
  <si>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</si>
  <si>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</si>
  <si>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</si>
  <si>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</si>
  <si>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</si>
  <si>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</si>
  <si>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</si>
  <si>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</si>
  <si>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</si>
  <si>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</si>
  <si>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</si>
  <si>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</si>
  <si>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</si>
  <si>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</si>
  <si>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</si>
  <si>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</si>
  <si>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</si>
  <si>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</si>
  <si>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</si>
  <si>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</si>
  <si>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</si>
  <si>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</si>
  <si>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</si>
  <si>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</si>
  <si>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</si>
  <si>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</si>
  <si>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</si>
  <si>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</si>
  <si>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</si>
  <si>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</si>
  <si>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</si>
  <si>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</si>
  <si>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</si>
  <si>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</si>
  <si>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</si>
  <si>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</si>
  <si>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</si>
  <si>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</si>
  <si>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</si>
  <si>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</si>
  <si>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</si>
  <si>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</si>
  <si>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</si>
  <si>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</si>
  <si>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</si>
  <si>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</si>
  <si>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</si>
  <si>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</si>
  <si>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</si>
  <si>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</si>
  <si>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</si>
  <si>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</si>
  <si>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</si>
  <si>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</si>
  <si>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</si>
  <si>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</si>
  <si>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</si>
  <si>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</si>
  <si>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</si>
  <si>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</si>
  <si>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</si>
  <si>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</si>
  <si>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</si>
  <si>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</si>
  <si>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</si>
  <si>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</si>
  <si>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</si>
  <si>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</si>
  <si>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</si>
  <si>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</si>
  <si>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</si>
  <si>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</si>
  <si>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</si>
  <si>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</si>
  <si>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</si>
  <si>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</si>
  <si>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</si>
  <si>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</si>
  <si>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</si>
  <si>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</si>
  <si>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</si>
  <si>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</si>
  <si>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</si>
  <si>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</si>
  <si>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</si>
  <si>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</si>
  <si>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</si>
  <si>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</si>
  <si>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</si>
  <si>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</si>
  <si>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</si>
  <si>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</si>
  <si>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</si>
  <si>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</si>
  <si>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</si>
  <si>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</si>
  <si>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</si>
  <si>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</si>
  <si>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</si>
  <si>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</si>
  <si>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</si>
  <si>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</si>
  <si>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</si>
  <si>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</si>
  <si>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</si>
  <si>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</si>
  <si>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</si>
  <si>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</si>
  <si>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</si>
  <si>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</si>
  <si>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</si>
  <si>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</si>
  <si>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</si>
  <si>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</si>
  <si>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</si>
  <si>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</si>
  <si>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</si>
  <si>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</si>
  <si>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</si>
  <si>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</si>
  <si>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</si>
  <si>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</si>
  <si>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</si>
  <si>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</si>
  <si>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</si>
  <si>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</si>
  <si>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</si>
  <si>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</si>
  <si>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</si>
  <si>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</si>
  <si>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</si>
  <si>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</si>
  <si>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</si>
  <si>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</si>
  <si>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</si>
  <si>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</si>
  <si>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</si>
  <si>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</si>
  <si>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</si>
  <si>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</si>
  <si>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</si>
  <si>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</si>
  <si>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</si>
  <si>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</si>
  <si>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</si>
  <si>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</si>
  <si>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</si>
  <si>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</si>
  <si>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</si>
  <si>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</si>
  <si>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</si>
  <si>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</si>
  <si>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</si>
  <si>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</si>
  <si>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</si>
  <si>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</si>
  <si>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</si>
  <si>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</si>
  <si>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</si>
  <si>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</si>
  <si>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</si>
  <si>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</si>
  <si>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</si>
  <si>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</si>
  <si>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</si>
  <si>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</si>
  <si>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</si>
  <si>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</si>
  <si>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</si>
  <si>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</si>
  <si>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</si>
  <si>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</si>
  <si>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</si>
  <si>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</si>
  <si>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</si>
  <si>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</si>
  <si>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</si>
  <si>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</si>
  <si>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</si>
  <si>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</si>
  <si>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</si>
  <si>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</si>
  <si>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</si>
  <si>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</si>
  <si>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</si>
  <si>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</si>
  <si>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</si>
  <si>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</si>
  <si>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</si>
  <si>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</si>
  <si>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</si>
  <si>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</si>
  <si>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</si>
  <si>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</si>
  <si>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</si>
  <si>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</si>
  <si>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</si>
  <si>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</si>
  <si>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</si>
  <si>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</si>
  <si>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</si>
  <si>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</si>
  <si>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</si>
  <si>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</si>
  <si>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</si>
  <si>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</si>
  <si>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</si>
  <si>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</si>
  <si>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</si>
  <si>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</si>
  <si>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</si>
  <si>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</si>
  <si>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</si>
  <si>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</si>
  <si>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</si>
  <si>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</si>
  <si>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</si>
  <si>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</si>
  <si>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</si>
  <si>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</si>
  <si>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</si>
  <si>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</si>
  <si>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</si>
  <si>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</si>
  <si>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</si>
  <si>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</si>
  <si>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</si>
  <si>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</si>
  <si>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</si>
  <si>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</si>
  <si>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</si>
  <si>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</si>
  <si>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</si>
  <si>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</si>
  <si>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</si>
  <si>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</si>
  <si>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</si>
  <si>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</si>
  <si>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</si>
  <si>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</si>
  <si>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</si>
  <si>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</si>
  <si>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</si>
  <si>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</si>
  <si>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</si>
  <si>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</si>
  <si>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</si>
  <si>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</si>
  <si>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</si>
  <si>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</si>
  <si>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</si>
  <si>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</si>
  <si>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</si>
  <si>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</si>
  <si>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</si>
  <si>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</si>
  <si>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</si>
  <si>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</si>
  <si>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</si>
  <si>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</si>
  <si>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</si>
  <si>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</si>
  <si>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</si>
  <si>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</si>
  <si>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</si>
  <si>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</si>
  <si>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</si>
  <si>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</si>
  <si>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</si>
  <si>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</si>
  <si>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</si>
  <si>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</si>
  <si>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</si>
  <si>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</si>
  <si>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</si>
  <si>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</si>
  <si>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</si>
  <si>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</si>
  <si>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</si>
  <si>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</si>
  <si>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</si>
  <si>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</si>
  <si>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</si>
  <si>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</si>
  <si>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</si>
  <si>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</si>
  <si>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</si>
  <si>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</si>
  <si>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</si>
  <si>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</si>
  <si>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</si>
  <si>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</si>
  <si>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</si>
  <si>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</si>
  <si>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</si>
  <si>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</si>
  <si>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</si>
  <si>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</si>
  <si>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</si>
  <si>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</si>
  <si>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</si>
  <si>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</si>
  <si>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</si>
  <si>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</si>
  <si>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</si>
  <si>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</si>
  <si>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</si>
  <si>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</si>
  <si>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</si>
  <si>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</si>
  <si>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</si>
  <si>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</si>
  <si>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</si>
  <si>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</si>
  <si>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</si>
  <si>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</si>
  <si>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</si>
  <si>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</si>
  <si>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</si>
  <si>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</si>
  <si>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</si>
  <si>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</si>
  <si>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</si>
  <si>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</si>
  <si>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</si>
  <si>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</si>
  <si>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</si>
  <si>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</si>
  <si>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</si>
  <si>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</si>
  <si>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</si>
  <si>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</si>
  <si>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</si>
  <si>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</si>
  <si>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</si>
  <si>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</si>
  <si>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</si>
  <si>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</si>
  <si>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</si>
  <si>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</si>
  <si>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</si>
  <si>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</si>
  <si>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</si>
  <si>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</si>
  <si>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</si>
  <si>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</si>
  <si>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</si>
  <si>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</si>
  <si>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</si>
  <si>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</si>
  <si>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</si>
  <si>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</si>
  <si>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</si>
  <si>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</si>
  <si>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</si>
  <si>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</si>
  <si>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</si>
  <si>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</si>
  <si>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</si>
  <si>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</si>
  <si>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</si>
  <si>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</si>
  <si>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</si>
  <si>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</si>
  <si>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</si>
  <si>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</si>
  <si>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</si>
  <si>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</si>
  <si>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</si>
  <si>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</si>
  <si>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</si>
  <si>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</si>
  <si>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</si>
  <si>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</si>
  <si>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</si>
  <si>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</si>
  <si>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</si>
  <si>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</si>
  <si>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</si>
  <si>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</si>
  <si>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</si>
  <si>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</si>
  <si>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</si>
  <si>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</si>
  <si>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</si>
  <si>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</si>
  <si>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</si>
  <si>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</si>
  <si>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</si>
  <si>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</si>
  <si>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</si>
  <si>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</si>
  <si>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</si>
  <si>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</si>
  <si>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</si>
  <si>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</si>
  <si>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</si>
  <si>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</si>
  <si>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</si>
  <si>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</si>
  <si>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</si>
  <si>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</si>
  <si>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</si>
  <si>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</si>
  <si>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</si>
  <si>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</si>
  <si>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</si>
  <si>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</si>
  <si>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</si>
  <si>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</si>
  <si>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</si>
  <si>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</si>
  <si>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</si>
  <si>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</si>
  <si>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</si>
  <si>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</si>
  <si>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</si>
  <si>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</si>
  <si>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</si>
  <si>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</si>
  <si>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</si>
  <si>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</si>
  <si>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</si>
  <si>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</si>
  <si>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</si>
  <si>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</si>
  <si>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</si>
  <si>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</si>
  <si>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</si>
  <si>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</si>
  <si>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</si>
  <si>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</si>
  <si>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</si>
  <si>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</si>
  <si>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</si>
  <si>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</si>
  <si>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</si>
  <si>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</si>
  <si>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</si>
  <si>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</si>
  <si>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</si>
  <si>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</si>
  <si>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</si>
  <si>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</si>
  <si>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</si>
  <si>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</si>
  <si>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</si>
  <si>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</si>
  <si>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</si>
  <si>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</si>
  <si>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</si>
  <si>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</si>
  <si>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</si>
  <si>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</si>
  <si>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</si>
  <si>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</si>
  <si>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</si>
  <si>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</si>
  <si>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</si>
  <si>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</si>
  <si>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</si>
  <si>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</si>
  <si>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</si>
  <si>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</si>
  <si>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</si>
  <si>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</si>
  <si>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</si>
  <si>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</si>
  <si>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</si>
  <si>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</si>
  <si>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</si>
  <si>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</si>
  <si>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</si>
  <si>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</si>
  <si>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</si>
  <si>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</si>
  <si>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</si>
  <si>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</si>
  <si>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</si>
  <si>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</si>
  <si>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</si>
  <si>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</si>
  <si>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</si>
  <si>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</si>
  <si>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</si>
  <si>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</si>
  <si>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</si>
  <si>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</si>
  <si>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</si>
  <si>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</si>
  <si>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</si>
  <si>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</si>
  <si>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</si>
  <si>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</si>
  <si>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</si>
  <si>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</si>
  <si>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</si>
  <si>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</si>
  <si>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</si>
  <si>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</si>
  <si>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</si>
  <si>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</si>
  <si>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</si>
  <si>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</si>
  <si>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</si>
  <si>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</si>
  <si>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</si>
  <si>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</si>
  <si>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</si>
  <si>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</si>
  <si>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</si>
  <si>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</si>
  <si>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</si>
  <si>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</si>
  <si>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</si>
  <si>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</si>
  <si>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</si>
  <si>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</si>
  <si>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</si>
  <si>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</si>
  <si>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</si>
  <si>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</si>
  <si>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</si>
  <si>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</si>
  <si>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</si>
  <si>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</si>
  <si>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</si>
  <si>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</si>
  <si>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</si>
  <si>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</si>
  <si>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</si>
  <si>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</si>
  <si>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</si>
  <si>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</si>
  <si>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</si>
  <si>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</si>
  <si>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</si>
  <si>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</si>
  <si>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</si>
  <si>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</si>
  <si>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</si>
  <si>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</si>
  <si>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</si>
  <si>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</si>
  <si>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</si>
  <si>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</si>
  <si>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</si>
  <si>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</si>
  <si>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</si>
  <si>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</si>
  <si>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</si>
  <si>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</si>
  <si>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</si>
  <si>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</si>
  <si>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</si>
  <si>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</si>
  <si>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</si>
  <si>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</si>
  <si>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</si>
  <si>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</si>
  <si>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</si>
  <si>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</si>
  <si>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</si>
  <si>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</si>
  <si>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</si>
  <si>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</si>
  <si>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</si>
  <si>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</si>
  <si>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</si>
  <si>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</si>
  <si>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</si>
  <si>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</si>
  <si>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</si>
  <si>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</si>
  <si>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</si>
  <si>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</si>
  <si>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</si>
  <si>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</si>
  <si>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</si>
  <si>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</si>
  <si>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</si>
  <si>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</si>
  <si>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</si>
  <si>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</si>
  <si>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</si>
  <si>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</si>
  <si>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</si>
  <si>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</si>
  <si>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</si>
  <si>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</si>
  <si>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</si>
  <si>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</si>
  <si>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</si>
  <si>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</si>
  <si>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</si>
  <si>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</si>
  <si>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</si>
  <si>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</si>
  <si>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</si>
  <si>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</si>
  <si>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</si>
  <si>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</si>
  <si>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</si>
  <si>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</si>
  <si>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</si>
  <si>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</si>
  <si>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</si>
  <si>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</si>
  <si>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</si>
  <si>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</si>
  <si>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</si>
  <si>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</si>
  <si>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</si>
  <si>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</si>
  <si>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</si>
  <si>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</si>
  <si>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</si>
  <si>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</si>
  <si>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</si>
  <si>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</si>
  <si>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</si>
  <si>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</si>
  <si>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</si>
  <si>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</si>
  <si>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</si>
  <si>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</si>
  <si>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</si>
  <si>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</si>
  <si>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</si>
  <si>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</si>
  <si>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</si>
  <si>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</si>
  <si>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</si>
  <si>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</si>
  <si>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</si>
  <si>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</si>
  <si>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</si>
  <si>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</si>
  <si>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</si>
  <si>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</si>
  <si>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</si>
  <si>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</si>
  <si>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</si>
  <si>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</si>
  <si>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</si>
  <si>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</si>
  <si>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</si>
  <si>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</si>
  <si>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</si>
  <si>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</si>
  <si>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</si>
  <si>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</si>
  <si>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</si>
  <si>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</si>
  <si>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</si>
  <si>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</si>
  <si>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</si>
  <si>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</si>
  <si>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</si>
  <si>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</si>
  <si>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</si>
  <si>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</si>
  <si>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</si>
  <si>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</si>
  <si>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</si>
  <si>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</si>
  <si>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</si>
  <si>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</si>
  <si>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</si>
  <si>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</si>
  <si>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</si>
  <si>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</si>
  <si>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</si>
  <si>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</si>
  <si>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</si>
  <si>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</si>
  <si>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</si>
  <si>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</si>
  <si>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</si>
  <si>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</si>
  <si>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</si>
  <si>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</si>
  <si>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</si>
  <si>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</si>
  <si>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</si>
  <si>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</si>
  <si>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</si>
  <si>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</si>
  <si>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</si>
  <si>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</si>
  <si>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</si>
  <si>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</si>
  <si>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</si>
  <si>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</si>
  <si>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</si>
  <si>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</si>
  <si>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</si>
  <si>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</si>
  <si>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</si>
  <si>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</si>
  <si>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</si>
  <si>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</si>
  <si>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</si>
  <si>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</si>
  <si>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</si>
  <si>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</si>
  <si>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</si>
  <si>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</si>
  <si>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</si>
  <si>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</si>
  <si>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</si>
  <si>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</si>
  <si>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</si>
  <si>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</si>
  <si>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</si>
  <si>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</si>
  <si>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</si>
  <si>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</si>
  <si>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</si>
  <si>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</si>
  <si>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</si>
  <si>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</si>
  <si>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</si>
  <si>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</si>
  <si>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</si>
  <si>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</si>
  <si>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</si>
  <si>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</si>
  <si>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</si>
  <si>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</si>
  <si>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</si>
  <si>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</si>
  <si>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</si>
  <si>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</si>
  <si>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</si>
  <si>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</si>
  <si>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</si>
  <si>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</si>
  <si>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</si>
  <si>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</si>
  <si>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</si>
  <si>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</si>
  <si>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</si>
  <si>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</si>
  <si>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</si>
  <si>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</si>
  <si>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</si>
  <si>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</si>
  <si>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</si>
  <si>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</si>
  <si>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</si>
  <si>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</si>
  <si>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</si>
  <si>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</si>
  <si>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</si>
  <si>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</si>
  <si>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</si>
  <si>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</si>
  <si>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</si>
  <si>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</si>
  <si>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</si>
  <si>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</si>
  <si>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</si>
  <si>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</si>
  <si>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</si>
  <si>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</si>
  <si>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</si>
  <si>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</si>
  <si>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</si>
  <si>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</si>
  <si>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</si>
  <si>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</si>
  <si>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</si>
  <si>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</si>
  <si>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</si>
  <si>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</si>
  <si>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</si>
  <si>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</si>
  <si>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</si>
  <si>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</si>
  <si>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</si>
  <si>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</si>
  <si>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</si>
  <si>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</si>
  <si>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</si>
  <si>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</si>
  <si>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</si>
  <si>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</si>
  <si>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</si>
  <si>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</si>
  <si>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</si>
  <si>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</si>
  <si>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</si>
  <si>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</si>
  <si>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</si>
  <si>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</si>
  <si>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</si>
  <si>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</si>
  <si>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</si>
  <si>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</si>
  <si>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</si>
  <si>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</si>
  <si>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</si>
  <si>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</si>
  <si>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</si>
  <si>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</si>
  <si>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</si>
  <si>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</si>
  <si>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</si>
  <si>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</si>
  <si>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</si>
  <si>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</si>
  <si>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</si>
  <si>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</si>
  <si>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</si>
  <si>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</si>
  <si>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</si>
  <si>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</si>
  <si>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</si>
  <si>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</si>
  <si>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</si>
  <si>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</si>
  <si>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</si>
  <si>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</si>
  <si>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</si>
  <si>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</si>
  <si>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</si>
  <si>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</si>
  <si>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</si>
  <si>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</si>
  <si>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</si>
  <si>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</si>
  <si>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</si>
  <si>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</si>
  <si>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</si>
  <si>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</si>
  <si>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</si>
  <si>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</si>
  <si>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</si>
  <si>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</si>
  <si>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</si>
  <si>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</si>
  <si>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</si>
  <si>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</si>
  <si>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</si>
  <si>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</si>
  <si>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</si>
  <si>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</si>
  <si>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</si>
  <si>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</si>
  <si>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</si>
  <si>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</si>
  <si>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</si>
  <si>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</si>
  <si>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</si>
  <si>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</si>
  <si>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</si>
  <si>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</si>
  <si>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</si>
  <si>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</si>
  <si>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</si>
  <si>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</si>
  <si>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</si>
  <si>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</si>
  <si>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</si>
  <si>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</si>
  <si>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</si>
  <si>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</si>
  <si>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</si>
  <si>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</si>
  <si>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</si>
  <si>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</si>
  <si>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</si>
  <si>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</si>
  <si>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</si>
  <si>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</si>
  <si>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</si>
  <si>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</si>
  <si>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</si>
  <si>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</si>
  <si>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</si>
  <si>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</si>
  <si>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</si>
  <si>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</si>
  <si>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</si>
  <si>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</si>
  <si>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</si>
  <si>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</si>
  <si>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</si>
  <si>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</si>
  <si>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</si>
  <si>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</si>
  <si>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</si>
  <si>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</si>
  <si>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</si>
  <si>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</si>
  <si>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</si>
  <si>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</si>
  <si>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</si>
  <si>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</si>
  <si>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</si>
  <si>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</si>
  <si>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</si>
  <si>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</si>
  <si>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</si>
  <si>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</si>
  <si>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</si>
  <si>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</si>
  <si>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</si>
  <si>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</si>
  <si>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</si>
  <si>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</si>
  <si>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</si>
  <si>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</si>
  <si>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</si>
  <si>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</si>
  <si>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</si>
  <si>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</si>
  <si>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</si>
  <si>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</si>
  <si>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</si>
  <si>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</si>
  <si>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</si>
  <si>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</si>
  <si>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</si>
  <si>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</si>
  <si>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</si>
  <si>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</si>
  <si>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</si>
  <si>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</si>
  <si>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</si>
  <si>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</si>
  <si>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</si>
  <si>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</si>
  <si>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</si>
  <si>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</si>
  <si>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</si>
  <si>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</si>
  <si>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</si>
  <si>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</si>
  <si>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</si>
  <si>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</si>
  <si>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</si>
  <si>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</si>
  <si>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</si>
  <si>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</si>
  <si>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</si>
  <si>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</si>
  <si>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</si>
  <si>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</si>
  <si>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</si>
  <si>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</si>
  <si>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</si>
  <si>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</si>
  <si>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</si>
  <si>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</si>
  <si>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</si>
  <si>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</si>
  <si>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</si>
  <si>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</si>
  <si>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</si>
  <si>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</si>
  <si>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</si>
  <si>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</si>
  <si>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</si>
  <si>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</si>
  <si>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</si>
  <si>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</si>
  <si>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</si>
  <si>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</si>
  <si>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</si>
  <si>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</si>
  <si>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</si>
  <si>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</si>
  <si>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</si>
  <si>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</si>
  <si>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</si>
  <si>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</si>
  <si>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</si>
  <si>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</si>
  <si>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</si>
  <si>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</si>
  <si>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</si>
  <si>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</si>
  <si>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</si>
  <si>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</si>
  <si>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</si>
  <si>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</si>
  <si>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</si>
  <si>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</si>
  <si>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</si>
  <si>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</si>
  <si>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</si>
  <si>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</si>
  <si>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</si>
  <si>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</si>
  <si>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</si>
  <si>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</si>
  <si>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</si>
  <si>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</si>
  <si>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</si>
  <si>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</si>
  <si>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</si>
  <si>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</si>
  <si>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</si>
  <si>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</si>
  <si>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</si>
  <si>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</si>
  <si>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</si>
  <si>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</si>
  <si>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</si>
  <si>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</si>
  <si>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</si>
  <si>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</si>
  <si>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</si>
  <si>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</si>
  <si>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</si>
  <si>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</si>
  <si>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</si>
  <si>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</si>
  <si>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</si>
  <si>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</si>
  <si>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</si>
  <si>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</si>
  <si>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</si>
  <si>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</si>
  <si>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</si>
  <si>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</si>
  <si>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</si>
  <si>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</si>
  <si>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</si>
  <si>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</si>
  <si>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</si>
  <si>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</si>
  <si>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</si>
  <si>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</si>
  <si>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</si>
  <si>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</si>
  <si>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</si>
  <si>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</si>
  <si>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</si>
  <si>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</si>
  <si>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</si>
  <si>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</si>
  <si>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</si>
  <si>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</si>
  <si>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</si>
  <si>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</si>
  <si>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</si>
  <si>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</si>
  <si>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</si>
  <si>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</si>
  <si>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</si>
  <si>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</si>
  <si>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</si>
  <si>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</si>
  <si>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</si>
  <si>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</si>
  <si>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</si>
  <si>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</si>
  <si>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</si>
  <si>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</si>
  <si>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</si>
  <si>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</si>
  <si>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</si>
  <si>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</si>
  <si>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</si>
  <si>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</si>
  <si>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</si>
  <si>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</si>
  <si>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</si>
  <si>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</si>
  <si>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</si>
  <si>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</si>
  <si>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</si>
  <si>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</si>
  <si>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</si>
  <si>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</si>
  <si>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</si>
  <si>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</si>
  <si>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</si>
  <si>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</si>
  <si>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</si>
  <si>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</si>
  <si>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</si>
  <si>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</si>
  <si>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</si>
  <si>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</si>
  <si>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</si>
  <si>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</si>
  <si>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</si>
  <si>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</si>
  <si>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</si>
  <si>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</si>
  <si>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</si>
  <si>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</si>
  <si>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</si>
  <si>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</si>
  <si>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</si>
  <si>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</si>
  <si>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</si>
  <si>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</si>
  <si>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</si>
  <si>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</si>
  <si>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</si>
  <si>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</si>
  <si>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</si>
  <si>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</si>
  <si>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</si>
  <si>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</si>
  <si>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</si>
  <si>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</si>
  <si>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</si>
  <si>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</si>
  <si>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</si>
  <si>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</si>
  <si>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</si>
  <si>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</si>
  <si>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</si>
  <si>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</si>
  <si>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</si>
  <si>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</si>
  <si>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</si>
  <si>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</si>
  <si>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</si>
  <si>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</si>
  <si>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</si>
  <si>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</si>
  <si>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</si>
  <si>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</si>
  <si>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</si>
  <si>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</si>
  <si>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</si>
  <si>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</si>
  <si>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</si>
  <si>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</si>
  <si>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</si>
  <si>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</si>
  <si>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</si>
  <si>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</si>
  <si>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</si>
  <si>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</si>
  <si>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</si>
  <si>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</si>
  <si>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</si>
  <si>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</si>
  <si>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</si>
  <si>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</si>
  <si>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</si>
  <si>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</si>
  <si>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</si>
  <si>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</si>
  <si>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</si>
  <si>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</si>
  <si>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</si>
  <si>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</si>
  <si>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</si>
  <si>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</si>
  <si>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</si>
  <si>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</si>
  <si>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</si>
  <si>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</si>
  <si>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</si>
  <si>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</si>
  <si>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</si>
  <si>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</si>
  <si>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</si>
  <si>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</si>
  <si>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</si>
  <si>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</si>
  <si>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</si>
  <si>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</si>
  <si>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</si>
  <si>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</si>
  <si>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</si>
  <si>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</si>
  <si>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</si>
  <si>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</si>
  <si>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</si>
  <si>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</si>
  <si>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</si>
  <si>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</si>
  <si>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</si>
  <si>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</si>
  <si>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</si>
  <si>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</si>
  <si>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</si>
  <si>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</si>
  <si>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</si>
  <si>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</si>
  <si>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</si>
  <si>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</si>
  <si>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</si>
  <si>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</si>
  <si>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</si>
  <si>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</si>
  <si>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</si>
  <si>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</si>
  <si>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</si>
  <si>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</si>
  <si>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</si>
  <si>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</si>
  <si>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</si>
  <si>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</si>
  <si>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</si>
  <si>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</si>
  <si>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</si>
  <si>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</si>
  <si>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</si>
  <si>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</si>
  <si>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</si>
  <si>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</si>
  <si>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</si>
  <si>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</si>
  <si>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</si>
  <si>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</si>
  <si>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</si>
  <si>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</si>
  <si>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</si>
  <si>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</si>
  <si>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</si>
  <si>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</si>
  <si>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</si>
  <si>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</si>
  <si>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</si>
  <si>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</si>
  <si>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</si>
  <si>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</si>
  <si>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</si>
  <si>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</si>
  <si>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</si>
  <si>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</si>
  <si>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</si>
  <si>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</si>
  <si>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</si>
  <si>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</si>
  <si>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</si>
  <si>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</si>
  <si>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</si>
  <si>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</si>
  <si>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</si>
  <si>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</si>
  <si>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</si>
  <si>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</si>
  <si>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</si>
  <si>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</si>
  <si>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</si>
  <si>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</si>
  <si>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</si>
  <si>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</si>
  <si>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</si>
  <si>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</si>
  <si>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</si>
  <si>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</si>
  <si>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</si>
  <si>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</si>
  <si>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</si>
  <si>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</si>
  <si>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</si>
  <si>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</si>
  <si>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</si>
  <si>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</si>
  <si>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</si>
  <si>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</si>
  <si>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</si>
  <si>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</si>
  <si>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</si>
  <si>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</si>
  <si>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</si>
  <si>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</si>
  <si>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</si>
  <si>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</si>
  <si>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</si>
  <si>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</si>
  <si>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</si>
  <si>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</si>
  <si>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</si>
  <si>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</si>
  <si>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</si>
  <si>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</si>
  <si>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</si>
  <si>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</si>
  <si>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</si>
  <si>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</si>
  <si>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</si>
  <si>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</si>
  <si>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</si>
  <si>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</si>
  <si>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</si>
  <si>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</si>
  <si>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</si>
  <si>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</si>
  <si>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</si>
  <si>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</si>
  <si>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</si>
  <si>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</si>
  <si>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</si>
  <si>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</si>
  <si>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</si>
  <si>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</si>
  <si>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</si>
  <si>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</si>
  <si>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</si>
  <si>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</si>
  <si>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</si>
  <si>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</si>
  <si>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</si>
  <si>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</si>
  <si>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</si>
  <si>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</si>
  <si>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</si>
  <si>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</si>
  <si>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</si>
  <si>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</si>
  <si>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</si>
  <si>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</si>
  <si>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</si>
  <si>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</si>
  <si>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</si>
  <si>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</si>
  <si>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</si>
  <si>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</si>
  <si>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</si>
  <si>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</si>
  <si>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</si>
  <si>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</si>
  <si>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</si>
  <si>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</si>
  <si>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</si>
  <si>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</si>
  <si>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</si>
  <si>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</si>
  <si>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</si>
  <si>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</si>
  <si>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</si>
  <si>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</si>
  <si>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</si>
  <si>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</si>
  <si>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</si>
  <si>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</si>
  <si>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</si>
  <si>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</si>
  <si>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</si>
  <si>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</si>
  <si>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</si>
  <si>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</si>
  <si>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</si>
  <si>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</si>
  <si>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</si>
  <si>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</si>
  <si>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</si>
  <si>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</si>
  <si>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</si>
  <si>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</si>
  <si>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</si>
  <si>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</si>
  <si>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</si>
  <si>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</si>
  <si>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</si>
  <si>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</si>
  <si>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</si>
  <si>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</si>
  <si>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</si>
  <si>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</si>
  <si>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</si>
  <si>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</si>
  <si>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</si>
  <si>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</si>
  <si>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</si>
  <si>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</si>
  <si>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</si>
  <si>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</si>
  <si>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</si>
  <si>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</si>
  <si>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</si>
  <si>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</si>
  <si>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</si>
  <si>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</si>
  <si>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</si>
  <si>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</si>
  <si>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</si>
  <si>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</si>
  <si>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</si>
  <si>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</si>
  <si>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</si>
  <si>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</si>
  <si>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</si>
  <si>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</si>
  <si>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</si>
  <si>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</si>
  <si>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</si>
  <si>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</si>
  <si>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</si>
  <si>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</si>
  <si>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</si>
  <si>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</si>
  <si>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</si>
  <si>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</si>
  <si>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</si>
  <si>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</si>
  <si>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</si>
  <si>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</si>
  <si>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</si>
  <si>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</si>
  <si>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</si>
  <si>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</si>
  <si>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</si>
  <si>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</si>
  <si>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</si>
  <si>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</si>
  <si>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</si>
  <si>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</si>
  <si>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</si>
  <si>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</si>
  <si>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</si>
  <si>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</si>
  <si>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</si>
  <si>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</si>
  <si>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</si>
  <si>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</si>
  <si>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</si>
  <si>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</si>
  <si>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</si>
  <si>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</si>
  <si>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</si>
  <si>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</si>
  <si>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</si>
  <si>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</si>
  <si>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</si>
  <si>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</si>
  <si>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</si>
  <si>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</si>
  <si>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</si>
  <si>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</si>
  <si>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</si>
  <si>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</si>
  <si>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</si>
  <si>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</si>
  <si>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</si>
  <si>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</si>
  <si>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</si>
  <si>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</si>
  <si>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</si>
  <si>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</si>
  <si>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</si>
  <si>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</si>
  <si>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</si>
  <si>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</si>
  <si>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</si>
  <si>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</si>
  <si>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</si>
  <si>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</si>
  <si>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</si>
  <si>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</si>
  <si>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</si>
  <si>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</si>
  <si>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</si>
  <si>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</si>
  <si>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</si>
  <si>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</si>
  <si>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</si>
  <si>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</si>
  <si>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</si>
  <si>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</si>
  <si>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</si>
  <si>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</si>
  <si>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</si>
  <si>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</si>
  <si>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</si>
  <si>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</si>
  <si>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</si>
  <si>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</si>
  <si>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</si>
  <si>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</si>
  <si>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</si>
  <si>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</si>
  <si>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</si>
  <si>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</si>
  <si>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</si>
  <si>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</si>
  <si>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</si>
  <si>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</si>
  <si>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</si>
  <si>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</si>
  <si>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</si>
  <si>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</si>
  <si>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</si>
  <si>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</si>
  <si>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</si>
  <si>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</si>
  <si>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</si>
  <si>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</si>
  <si>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</si>
  <si>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</si>
  <si>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</si>
  <si>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</si>
  <si>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</si>
  <si>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</si>
  <si>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</si>
  <si>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</si>
  <si>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</si>
  <si>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</si>
  <si>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</si>
  <si>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</si>
  <si>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</si>
  <si>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</si>
  <si>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</si>
  <si>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</si>
  <si>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</si>
  <si>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</si>
  <si>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</si>
  <si>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</si>
  <si>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</si>
  <si>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</si>
  <si>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</si>
  <si>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</si>
  <si>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</si>
  <si>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</si>
  <si>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</si>
  <si>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</si>
  <si>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</si>
  <si>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</si>
  <si>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</si>
  <si>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</si>
  <si>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</si>
  <si>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</si>
  <si>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</si>
  <si>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</si>
  <si>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</si>
  <si>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</si>
  <si>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</si>
  <si>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</si>
  <si>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</si>
  <si>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</si>
  <si>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</si>
  <si>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</si>
  <si>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</si>
  <si>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</si>
  <si>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</si>
  <si>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</si>
  <si>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</si>
  <si>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</si>
  <si>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</si>
  <si>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</si>
  <si>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</si>
  <si>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</si>
  <si>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</si>
  <si>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</si>
  <si>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</si>
  <si>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</si>
  <si>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</si>
  <si>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</si>
  <si>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</si>
  <si>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</si>
  <si>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</si>
  <si>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</si>
  <si>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</si>
  <si>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</si>
  <si>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</si>
  <si>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</si>
  <si>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</si>
  <si>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</si>
  <si>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</si>
  <si>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</si>
  <si>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</si>
  <si>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</si>
  <si>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</si>
  <si>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</si>
  <si>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</si>
  <si>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</si>
  <si>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</si>
  <si>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</si>
  <si>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</si>
  <si>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</si>
  <si>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</si>
  <si>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</si>
  <si>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</si>
  <si>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</si>
  <si>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</si>
  <si>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</si>
  <si>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</si>
  <si>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</si>
  <si>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</si>
  <si>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</si>
  <si>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</si>
  <si>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</si>
  <si>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</si>
  <si>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</si>
  <si>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</si>
  <si>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</si>
  <si>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</si>
  <si>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</si>
  <si>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</si>
  <si>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</si>
  <si>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</si>
  <si>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</si>
  <si>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</si>
  <si>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</si>
  <si>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</si>
  <si>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</si>
  <si>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</si>
  <si>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</si>
  <si>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</si>
  <si>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</si>
  <si>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</si>
  <si>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</si>
  <si>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</si>
  <si>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</si>
  <si>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</si>
  <si>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</si>
  <si>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</si>
  <si>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</si>
  <si>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</si>
  <si>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</si>
  <si>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</si>
  <si>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</si>
  <si>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</si>
  <si>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</si>
  <si>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</si>
  <si>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</si>
  <si>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</si>
  <si>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</si>
  <si>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</si>
  <si>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</si>
  <si>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</si>
  <si>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</si>
  <si>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</si>
  <si>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</si>
  <si>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</si>
  <si>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</si>
  <si>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</si>
  <si>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</si>
  <si>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</si>
  <si>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</si>
  <si>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</si>
  <si>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</si>
  <si>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</si>
  <si>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</si>
  <si>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</si>
  <si>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</si>
  <si>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</si>
  <si>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</si>
  <si>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</si>
  <si>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</si>
  <si>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</si>
  <si>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</si>
  <si>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</si>
  <si>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</si>
  <si>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</si>
  <si>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</si>
  <si>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</si>
  <si>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</si>
  <si>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</si>
  <si>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</si>
  <si>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</si>
  <si>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</si>
  <si>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</si>
  <si>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</si>
  <si>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</si>
  <si>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</si>
  <si>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</si>
  <si>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</si>
  <si>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</si>
  <si>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</si>
  <si>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</si>
  <si>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</si>
  <si>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</si>
  <si>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</si>
  <si>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</si>
  <si>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</si>
  <si>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</si>
  <si>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</si>
  <si>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</si>
  <si>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</si>
  <si>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</si>
  <si>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</si>
  <si>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</si>
  <si>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</si>
  <si>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</si>
  <si>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</si>
  <si>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</si>
  <si>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</si>
  <si>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</si>
  <si>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</si>
  <si>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</si>
  <si>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</si>
  <si>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</si>
  <si>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</si>
  <si>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</si>
  <si>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</si>
  <si>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</si>
  <si>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</si>
  <si>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</si>
  <si>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</si>
  <si>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</si>
  <si>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</si>
  <si>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</si>
  <si>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</si>
  <si>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</si>
  <si>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</si>
  <si>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</si>
  <si>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</si>
  <si>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</si>
  <si>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</si>
  <si>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</si>
  <si>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</si>
  <si>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</si>
  <si>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</si>
  <si>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</si>
  <si>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</si>
  <si>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</si>
  <si>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</si>
  <si>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</si>
  <si>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</si>
  <si>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</si>
  <si>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</si>
  <si>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</si>
  <si>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</si>
  <si>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</si>
  <si>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</si>
  <si>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</si>
  <si>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</si>
  <si>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</si>
  <si>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</si>
  <si>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</si>
  <si>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</si>
  <si>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</si>
  <si>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</si>
  <si>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</si>
  <si>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</si>
  <si>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</si>
  <si>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</si>
  <si>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</si>
  <si>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</si>
  <si>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</si>
  <si>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</si>
  <si>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</si>
  <si>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</si>
  <si>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</si>
  <si>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</si>
  <si>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</si>
  <si>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</si>
  <si>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</si>
  <si>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</si>
  <si>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</si>
  <si>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</si>
  <si>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</si>
  <si>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</si>
  <si>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</si>
  <si>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</si>
  <si>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</si>
  <si>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</si>
  <si>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</si>
  <si>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</si>
  <si>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</si>
  <si>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</si>
  <si>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</si>
  <si>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</si>
  <si>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</si>
  <si>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</si>
  <si>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</si>
  <si>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</si>
  <si>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</si>
  <si>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</si>
  <si>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</si>
  <si>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</si>
  <si>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</si>
  <si>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</si>
  <si>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</si>
  <si>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</si>
  <si>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</si>
  <si>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</si>
  <si>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</si>
  <si>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</si>
  <si>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</si>
  <si>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</si>
  <si>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</si>
  <si>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</si>
  <si>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</si>
  <si>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</si>
  <si>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</si>
  <si>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</si>
  <si>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</si>
  <si>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</si>
  <si>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</si>
  <si>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</si>
  <si>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</si>
  <si>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</si>
  <si>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</si>
  <si>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</si>
  <si>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</si>
  <si>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</si>
  <si>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</si>
  <si>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</si>
  <si>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</si>
  <si>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</si>
  <si>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</si>
  <si>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</si>
  <si>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</si>
  <si>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</si>
  <si>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</si>
  <si>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</si>
  <si>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</si>
  <si>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</si>
  <si>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</si>
  <si>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</si>
  <si>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</si>
  <si>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</si>
  <si>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</si>
  <si>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</si>
  <si>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</si>
  <si>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</si>
  <si>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</si>
  <si>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</si>
  <si>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</si>
  <si>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</si>
  <si>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</si>
  <si>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</si>
  <si>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</si>
  <si>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</si>
  <si>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</si>
  <si>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</si>
  <si>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</si>
  <si>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</si>
  <si>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</si>
  <si>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</si>
  <si>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</si>
  <si>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</si>
  <si>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</si>
  <si>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</si>
  <si>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</si>
  <si>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</si>
  <si>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</si>
  <si>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</si>
  <si>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</si>
  <si>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</si>
  <si>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</si>
  <si>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</si>
  <si>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</si>
  <si>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</si>
  <si>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</si>
  <si>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</si>
  <si>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</si>
  <si>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</si>
  <si>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</si>
  <si>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</si>
  <si>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</si>
  <si>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</si>
  <si>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</si>
  <si>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</si>
  <si>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</si>
  <si>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</si>
  <si>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</si>
  <si>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</si>
  <si>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</si>
  <si>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</si>
  <si>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</si>
  <si>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</si>
  <si>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</si>
  <si>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</si>
  <si>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</si>
  <si>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</si>
  <si>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</si>
  <si>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</si>
  <si>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</si>
  <si>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</si>
  <si>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</si>
  <si>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</si>
  <si>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</si>
  <si>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</si>
  <si>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</si>
  <si>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</si>
  <si>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</si>
  <si>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</si>
  <si>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</si>
  <si>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</si>
  <si>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</si>
  <si>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</si>
  <si>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</si>
  <si>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</si>
  <si>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</si>
  <si>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</si>
  <si>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</si>
  <si>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</si>
  <si>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</si>
  <si>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</si>
  <si>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</si>
  <si>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</si>
  <si>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</si>
  <si>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</si>
  <si>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</si>
  <si>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</si>
  <si>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</si>
  <si>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</si>
  <si>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</si>
  <si>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</si>
  <si>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</si>
  <si>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</si>
  <si>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</si>
  <si>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</si>
  <si>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</si>
  <si>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</si>
  <si>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</si>
  <si>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</si>
  <si>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</si>
  <si>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</si>
  <si>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</si>
  <si>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</si>
  <si>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</si>
  <si>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</si>
  <si>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</si>
  <si>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</si>
  <si>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</si>
  <si>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</si>
  <si>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</si>
  <si>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</si>
  <si>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</si>
  <si>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</si>
  <si>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</si>
  <si>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</si>
  <si>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</si>
  <si>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</si>
  <si>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</si>
  <si>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</si>
  <si>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</si>
  <si>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</si>
  <si>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</si>
  <si>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</si>
  <si>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</si>
  <si>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</si>
  <si>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</si>
  <si>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</si>
  <si>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</si>
  <si>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</si>
  <si>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</si>
  <si>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</si>
  <si>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</si>
  <si>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</si>
  <si>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</si>
  <si>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</si>
  <si>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</si>
  <si>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</si>
  <si>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</si>
  <si>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</si>
  <si>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</si>
  <si>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</si>
  <si>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</si>
  <si>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</si>
  <si>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</si>
  <si>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</si>
  <si>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</si>
  <si>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</si>
  <si>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</si>
  <si>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</si>
  <si>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</si>
  <si>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</si>
  <si>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</si>
  <si>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</si>
  <si>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</si>
  <si>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</si>
  <si>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</si>
  <si>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</si>
  <si>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</si>
  <si>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</si>
  <si>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</si>
  <si>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</si>
  <si>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</si>
  <si>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</si>
  <si>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</si>
  <si>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</si>
  <si>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</si>
  <si>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</si>
  <si>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</si>
  <si>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</si>
  <si>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</si>
  <si>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</si>
  <si>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</si>
  <si>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</si>
  <si>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</si>
  <si>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</si>
  <si>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</si>
  <si>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</si>
  <si>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</si>
  <si>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</si>
  <si>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</si>
  <si>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</si>
  <si>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</si>
  <si>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</si>
  <si>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</si>
  <si>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</si>
  <si>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</si>
  <si>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</si>
  <si>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</si>
  <si>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</si>
  <si>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</si>
  <si>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</si>
  <si>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</si>
  <si>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</si>
  <si>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</si>
  <si>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</si>
  <si>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</si>
  <si>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</si>
  <si>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</si>
  <si>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</si>
  <si>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</si>
  <si>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</si>
  <si>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</si>
  <si>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</si>
  <si>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</si>
  <si>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</si>
  <si>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</si>
  <si>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</si>
  <si>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</si>
  <si>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</si>
  <si>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</si>
  <si>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</si>
  <si>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</si>
  <si>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</si>
  <si>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</si>
  <si>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</si>
  <si>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</si>
  <si>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</si>
  <si>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</si>
  <si>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</si>
  <si>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</si>
  <si>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</si>
  <si>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</si>
  <si>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</si>
  <si>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</si>
  <si>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</si>
  <si>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</si>
  <si>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</si>
  <si>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</si>
  <si>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</si>
  <si>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</si>
  <si>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</si>
  <si>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</si>
  <si>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</si>
  <si>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</si>
  <si>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</si>
  <si>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</si>
  <si>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</si>
  <si>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</si>
  <si>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</si>
  <si>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</si>
  <si>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</si>
  <si>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</si>
  <si>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</si>
  <si>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</si>
  <si>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</si>
  <si>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</si>
  <si>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</si>
  <si>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</si>
  <si>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</si>
  <si>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</si>
  <si>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</si>
  <si>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</si>
  <si>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</si>
  <si>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</si>
  <si>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</si>
  <si>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</si>
  <si>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</si>
  <si>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</si>
  <si>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</si>
  <si>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</si>
  <si>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</si>
  <si>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</si>
  <si>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</si>
  <si>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</si>
  <si>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</si>
  <si>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</si>
  <si>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</si>
  <si>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</si>
  <si>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</si>
  <si>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</si>
  <si>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</si>
  <si>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</si>
  <si>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</si>
  <si>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</si>
  <si>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</si>
  <si>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</si>
  <si>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</si>
  <si>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</si>
  <si>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</si>
  <si>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</si>
  <si>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</si>
  <si>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</si>
  <si>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</si>
  <si>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</si>
  <si>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</si>
  <si>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</si>
  <si>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</si>
  <si>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</si>
  <si>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</si>
  <si>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</si>
  <si>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</si>
  <si>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</si>
  <si>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</si>
  <si>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</si>
  <si>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</si>
  <si>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</si>
  <si>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</si>
  <si>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</si>
  <si>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</si>
  <si>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</si>
  <si>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</si>
  <si>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</si>
  <si>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</si>
  <si>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</si>
  <si>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</si>
  <si>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</si>
  <si>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</si>
  <si>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</si>
  <si>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</si>
  <si>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</si>
  <si>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</si>
  <si>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</si>
  <si>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</si>
  <si>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</si>
  <si>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</si>
  <si>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</si>
  <si>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</si>
  <si>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</si>
  <si>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</si>
  <si>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</si>
  <si>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</si>
  <si>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</si>
  <si>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</si>
  <si>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</si>
  <si>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</si>
  <si>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</si>
  <si>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</si>
  <si>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</si>
  <si>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</si>
  <si>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</si>
  <si>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</si>
  <si>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</si>
  <si>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</si>
  <si>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</si>
  <si>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</si>
  <si>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</si>
  <si>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</si>
  <si>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</si>
  <si>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</si>
  <si>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</si>
  <si>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</si>
  <si>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</si>
  <si>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</si>
  <si>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</si>
  <si>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</si>
  <si>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</si>
  <si>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</si>
  <si>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</si>
  <si>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</si>
  <si>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</si>
  <si>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</si>
  <si>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</si>
  <si>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</si>
  <si>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</si>
  <si>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</si>
  <si>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</si>
  <si>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</si>
  <si>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</si>
  <si>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</si>
  <si>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</si>
  <si>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</si>
  <si>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</si>
  <si>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</si>
  <si>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</si>
  <si>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</si>
  <si>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</si>
  <si>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</si>
  <si>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</si>
  <si>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</si>
  <si>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</si>
  <si>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</si>
  <si>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</si>
  <si>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</si>
  <si>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</si>
  <si>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</si>
  <si>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</si>
  <si>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</si>
  <si>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</si>
  <si>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</si>
  <si>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</si>
  <si>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</si>
  <si>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</si>
  <si>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</si>
  <si>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</si>
  <si>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</si>
  <si>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</si>
  <si>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</si>
  <si>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</si>
  <si>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</si>
  <si>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</si>
  <si>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</si>
  <si>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</si>
  <si>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</si>
  <si>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</si>
  <si>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</si>
  <si>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</si>
  <si>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</si>
  <si>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</si>
  <si>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</si>
  <si>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</si>
  <si>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</si>
  <si>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</si>
  <si>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</si>
  <si>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</si>
  <si>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</si>
  <si>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</si>
  <si>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</si>
  <si>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</si>
  <si>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</si>
  <si>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</si>
  <si>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</si>
  <si>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</si>
  <si>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</si>
  <si>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</si>
  <si>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</si>
  <si>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</si>
  <si>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</si>
  <si>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</si>
  <si>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</si>
  <si>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</si>
  <si>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</si>
  <si>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</si>
  <si>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</si>
  <si>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</si>
  <si>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</si>
  <si>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</si>
  <si>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</si>
  <si>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</si>
  <si>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</si>
  <si>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</si>
  <si>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</si>
  <si>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</si>
  <si>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</si>
  <si>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</si>
  <si>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</si>
  <si>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</si>
  <si>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</si>
  <si>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</si>
  <si>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</si>
  <si>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</si>
  <si>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</si>
  <si>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</si>
  <si>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</si>
  <si>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</si>
  <si>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</si>
  <si>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</si>
  <si>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</si>
  <si>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</si>
  <si>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</si>
  <si>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</si>
  <si>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</si>
  <si>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</si>
  <si>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</si>
  <si>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</si>
  <si>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</si>
  <si>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</si>
  <si>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</si>
  <si>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</si>
  <si>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</si>
  <si>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</si>
  <si>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</si>
  <si>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</si>
  <si>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</si>
  <si>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</si>
  <si>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</si>
  <si>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</si>
  <si>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</si>
  <si>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</si>
  <si>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</si>
  <si>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</si>
  <si>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</si>
  <si>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</si>
  <si>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</si>
  <si>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</si>
  <si>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</si>
  <si>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</si>
  <si>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</si>
  <si>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</si>
  <si>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</si>
  <si>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</si>
  <si>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</si>
  <si>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</si>
  <si>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</si>
  <si>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</si>
  <si>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</si>
  <si>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</si>
  <si>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</si>
  <si>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</si>
  <si>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</si>
  <si>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</si>
  <si>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</si>
  <si>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</si>
  <si>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</si>
  <si>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</si>
  <si>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</si>
  <si>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</si>
  <si>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</si>
  <si>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</si>
  <si>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</si>
  <si>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</si>
  <si>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</si>
  <si>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</si>
  <si>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</si>
  <si>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</si>
  <si>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</si>
  <si>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</si>
  <si>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</si>
  <si>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</si>
  <si>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</si>
  <si>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</si>
  <si>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</si>
  <si>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</si>
  <si>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</si>
  <si>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</si>
  <si>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</si>
  <si>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</si>
  <si>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</si>
  <si>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</si>
  <si>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</si>
  <si>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</si>
  <si>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</si>
  <si>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</si>
  <si>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</si>
  <si>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</si>
  <si>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</si>
  <si>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</si>
  <si>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</si>
  <si>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</si>
  <si>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</si>
  <si>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</si>
  <si>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</si>
  <si>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</si>
  <si>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</si>
  <si>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</si>
  <si>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</si>
  <si>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</si>
  <si>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</si>
  <si>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</si>
  <si>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</si>
  <si>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</si>
  <si>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</si>
  <si>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</si>
  <si>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</si>
  <si>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</si>
  <si>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</si>
  <si>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</si>
  <si>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</si>
  <si>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</si>
  <si>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</si>
  <si>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</si>
  <si>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</si>
  <si>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</si>
  <si>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</si>
  <si>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</si>
  <si>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</si>
  <si>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</si>
  <si>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</si>
  <si>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</si>
  <si>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</si>
  <si>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</si>
  <si>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</si>
  <si>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</si>
  <si>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</si>
  <si>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</si>
  <si>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</si>
  <si>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</si>
  <si>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</si>
  <si>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</si>
  <si>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</si>
  <si>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</si>
  <si>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</si>
  <si>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</si>
  <si>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</si>
  <si>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</si>
  <si>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</si>
  <si>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</si>
  <si>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</si>
  <si>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</si>
  <si>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</si>
  <si>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</si>
  <si>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</si>
  <si>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</si>
  <si>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</si>
  <si>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</si>
  <si>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</si>
  <si>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</si>
  <si>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</si>
  <si>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</si>
  <si>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</si>
  <si>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</si>
  <si>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</si>
  <si>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</si>
  <si>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</si>
  <si>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</si>
  <si>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</si>
  <si>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</si>
  <si>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</si>
  <si>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</si>
  <si>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</si>
  <si>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</si>
  <si>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</si>
  <si>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</si>
  <si>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</si>
  <si>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</si>
  <si>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</si>
  <si>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</si>
  <si>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</si>
  <si>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</si>
  <si>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</si>
  <si>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</si>
  <si>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</si>
  <si>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</si>
  <si>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</si>
  <si>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</si>
  <si>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</si>
  <si>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</si>
  <si>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</si>
  <si>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</si>
  <si>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</si>
  <si>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</si>
  <si>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</si>
  <si>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</si>
  <si>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</si>
  <si>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</si>
  <si>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</si>
  <si>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</si>
  <si>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</si>
  <si>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</si>
  <si>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</si>
  <si>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</si>
  <si>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</si>
  <si>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</si>
  <si>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</si>
  <si>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</si>
  <si>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</si>
  <si>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</si>
  <si>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</si>
  <si>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</si>
  <si>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</si>
  <si>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</si>
  <si>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</si>
  <si>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</si>
  <si>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</si>
  <si>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</si>
  <si>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</si>
  <si>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</si>
  <si>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</si>
  <si>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</si>
  <si>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</si>
  <si>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</si>
  <si>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</si>
  <si>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</si>
  <si>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</si>
  <si>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</si>
  <si>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</si>
  <si>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</si>
  <si>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</si>
  <si>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</si>
  <si>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</si>
  <si>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</si>
  <si>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</si>
  <si>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</si>
  <si>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</si>
  <si>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</si>
  <si>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</si>
  <si>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</si>
  <si>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</si>
  <si>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</si>
  <si>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</si>
  <si>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</si>
  <si>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</si>
  <si>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</si>
  <si>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</si>
  <si>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</si>
  <si>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</si>
  <si>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</si>
  <si>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</si>
  <si>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</si>
  <si>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</si>
  <si>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</si>
  <si>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</si>
  <si>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</si>
  <si>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</si>
  <si>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</si>
  <si>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</si>
  <si>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</si>
  <si>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</si>
  <si>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</si>
  <si>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</si>
  <si>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</si>
  <si>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</si>
  <si>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</si>
  <si>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</si>
  <si>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</si>
  <si>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</si>
  <si>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</si>
  <si>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</si>
  <si>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</si>
  <si>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</si>
  <si>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</si>
  <si>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</si>
  <si>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</si>
  <si>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</si>
  <si>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</si>
  <si>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</si>
  <si>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</si>
  <si>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</si>
  <si>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</si>
  <si>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</si>
  <si>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</si>
  <si>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</si>
  <si>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</si>
  <si>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</si>
  <si>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</si>
  <si>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</si>
  <si>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</si>
  <si>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</si>
  <si>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</si>
  <si>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</si>
  <si>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</si>
  <si>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</si>
  <si>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</si>
  <si>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</si>
  <si>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</si>
  <si>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</si>
  <si>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</si>
  <si>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</si>
  <si>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</si>
  <si>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</si>
  <si>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</si>
  <si>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</si>
  <si>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</si>
  <si>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</si>
  <si>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</si>
  <si>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</si>
  <si>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</si>
  <si>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</si>
  <si>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</si>
  <si>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</si>
  <si>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</si>
  <si>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</si>
  <si>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</si>
  <si>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</si>
  <si>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</si>
  <si>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</si>
  <si>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</si>
  <si>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</si>
  <si>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</si>
  <si>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</si>
  <si>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</si>
  <si>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</si>
  <si>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</si>
  <si>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</si>
  <si>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</si>
  <si>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</si>
  <si>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</si>
  <si>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</si>
  <si>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</si>
  <si>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</si>
  <si>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</si>
  <si>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</si>
  <si>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</si>
  <si>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</si>
  <si>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</si>
  <si>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</si>
  <si>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</si>
  <si>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</si>
  <si>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</si>
  <si>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</si>
  <si>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</si>
  <si>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</si>
  <si>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</si>
  <si>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</si>
  <si>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</si>
  <si>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</si>
  <si>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</si>
  <si>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</si>
  <si>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</si>
  <si>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</si>
  <si>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</si>
  <si>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</si>
  <si>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</si>
  <si>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</si>
  <si>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</si>
  <si>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</si>
  <si>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</si>
  <si>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</si>
  <si>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</si>
  <si>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</si>
  <si>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</si>
  <si>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</si>
  <si>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</si>
  <si>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</si>
  <si>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</si>
  <si>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</si>
  <si>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</si>
  <si>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</si>
  <si>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</si>
  <si>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</si>
  <si>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</si>
  <si>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</si>
  <si>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</si>
  <si>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</si>
  <si>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</si>
  <si>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</si>
  <si>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</si>
  <si>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</si>
  <si>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</si>
  <si>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</si>
  <si>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</si>
  <si>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</si>
  <si>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</si>
  <si>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</si>
  <si>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</si>
  <si>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</si>
  <si>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</si>
  <si>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</si>
  <si>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</si>
  <si>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</si>
  <si>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</si>
  <si>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</si>
  <si>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</si>
  <si>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</si>
  <si>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</si>
  <si>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</si>
  <si>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</si>
  <si>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</si>
  <si>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</si>
  <si>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</si>
  <si>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</si>
  <si>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</si>
  <si>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</si>
  <si>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</si>
  <si>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</si>
  <si>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</si>
  <si>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</si>
  <si>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</si>
  <si>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</si>
  <si>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</si>
  <si>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</si>
  <si>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</si>
  <si>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</si>
  <si>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</si>
  <si>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</si>
  <si>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</si>
  <si>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</si>
  <si>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</si>
  <si>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</si>
  <si>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</si>
  <si>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</si>
  <si>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</si>
  <si>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</si>
  <si>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</si>
  <si>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</si>
  <si>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</si>
  <si>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</si>
  <si>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</si>
  <si>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</si>
  <si>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</si>
  <si>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</si>
  <si>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</si>
  <si>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</si>
  <si>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</si>
  <si>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</si>
  <si>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</si>
  <si>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</si>
  <si>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</si>
  <si>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</si>
  <si>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</si>
  <si>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</si>
  <si>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</si>
  <si>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</si>
  <si>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</si>
  <si>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</si>
  <si>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</si>
  <si>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</si>
  <si>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</si>
  <si>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</si>
  <si>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</si>
  <si>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</si>
  <si>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</si>
  <si>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</si>
  <si>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</si>
  <si>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</si>
  <si>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</si>
  <si>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</si>
  <si>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</si>
  <si>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</si>
  <si>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</si>
  <si>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</si>
  <si>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</si>
  <si>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</si>
  <si>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</si>
  <si>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</si>
  <si>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</si>
  <si>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</si>
  <si>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</si>
  <si>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</si>
  <si>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</si>
  <si>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</si>
  <si>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</si>
  <si>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</si>
  <si>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</si>
  <si>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</si>
  <si>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</si>
  <si>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</si>
  <si>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</si>
  <si>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</si>
  <si>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</si>
  <si>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</si>
  <si>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</si>
  <si>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</si>
  <si>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</si>
  <si>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</si>
  <si>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</si>
  <si>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</si>
  <si>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</si>
  <si>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</si>
  <si>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</si>
  <si>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</si>
  <si>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</si>
  <si>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</si>
  <si>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</si>
  <si>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</si>
  <si>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</si>
  <si>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</si>
  <si>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</si>
  <si>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</si>
  <si>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</si>
  <si>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</si>
  <si>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</si>
  <si>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</si>
  <si>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</si>
  <si>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</si>
  <si>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</si>
  <si>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</si>
  <si>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</si>
  <si>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</si>
  <si>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</si>
  <si>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</si>
  <si>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</si>
  <si>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</si>
  <si>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</si>
  <si>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</si>
  <si>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</si>
  <si>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</si>
  <si>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</si>
  <si>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</si>
  <si>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</si>
  <si>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</si>
  <si>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</si>
  <si>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</si>
  <si>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</si>
  <si>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</si>
  <si>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</si>
  <si>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</si>
  <si>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</si>
  <si>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</si>
  <si>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</si>
  <si>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</si>
  <si>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</si>
  <si>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</si>
  <si>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</si>
  <si>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</si>
  <si>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</si>
  <si>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</si>
  <si>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</si>
  <si>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</si>
  <si>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</si>
  <si>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</si>
  <si>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</si>
  <si>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</si>
  <si>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</si>
  <si>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</si>
  <si>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</si>
  <si>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</si>
  <si>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</si>
  <si>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</si>
  <si>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</si>
  <si>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</si>
  <si>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</si>
  <si>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</si>
  <si>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</si>
  <si>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</si>
  <si>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</si>
  <si>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</si>
  <si>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</si>
  <si>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</si>
  <si>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</si>
  <si>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</si>
  <si>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</si>
  <si>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</si>
  <si>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</si>
  <si>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</si>
  <si>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</si>
  <si>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</si>
  <si>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</si>
  <si>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</si>
  <si>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</si>
  <si>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</si>
  <si>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</si>
  <si>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</si>
  <si>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</si>
  <si>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</si>
  <si>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</si>
  <si>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</si>
  <si>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</si>
  <si>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</si>
  <si>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</si>
  <si>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</si>
  <si>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</si>
  <si>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</si>
  <si>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</si>
  <si>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</si>
  <si>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</si>
  <si>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</si>
  <si>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</si>
  <si>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</si>
  <si>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</si>
  <si>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</si>
  <si>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</si>
  <si>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</si>
  <si>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</si>
  <si>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</si>
  <si>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</si>
  <si>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</si>
  <si>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</si>
  <si>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</si>
  <si>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</si>
  <si>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</si>
  <si>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</si>
  <si>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</si>
  <si>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</si>
  <si>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</si>
  <si>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</si>
  <si>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</si>
  <si>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</si>
  <si>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</si>
  <si>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</si>
  <si>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</si>
  <si>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</si>
  <si>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</si>
  <si>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</si>
  <si>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</si>
  <si>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</si>
  <si>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</si>
  <si>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</si>
  <si>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</si>
  <si>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</si>
  <si>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</si>
  <si>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</si>
  <si>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</si>
  <si>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</si>
  <si>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</si>
  <si>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</si>
  <si>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</si>
  <si>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</si>
  <si>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</si>
  <si>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</si>
  <si>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</si>
  <si>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</si>
  <si>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</si>
  <si>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</si>
  <si>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</si>
  <si>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</si>
  <si>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</si>
  <si>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</si>
  <si>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</si>
  <si>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</si>
  <si>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</si>
  <si>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</si>
  <si>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</si>
  <si>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</si>
  <si>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</si>
  <si>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</si>
  <si>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</si>
  <si>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</si>
  <si>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</si>
  <si>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</si>
  <si>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</si>
  <si>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</si>
  <si>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</si>
  <si>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</si>
  <si>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</si>
  <si>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</si>
  <si>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</si>
  <si>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</si>
  <si>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</si>
  <si>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</si>
  <si>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</si>
  <si>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</si>
  <si>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</si>
  <si>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</si>
  <si>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</si>
  <si>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</si>
  <si>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</si>
  <si>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</si>
  <si>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</si>
  <si>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</si>
  <si>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</si>
  <si>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</si>
  <si>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</si>
  <si>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</si>
  <si>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</si>
  <si>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</si>
  <si>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</si>
  <si>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</si>
  <si>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</si>
  <si>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</si>
  <si>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</si>
  <si>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</si>
  <si>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</si>
  <si>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</si>
  <si>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</si>
  <si>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</si>
  <si>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</si>
  <si>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</si>
  <si>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</si>
  <si>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</si>
  <si>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</si>
  <si>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</si>
  <si>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</si>
  <si>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</si>
  <si>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</si>
  <si>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</si>
  <si>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</si>
  <si>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</si>
  <si>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</si>
  <si>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</si>
  <si>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</si>
  <si>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</si>
  <si>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</si>
  <si>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</si>
  <si>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</si>
  <si>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</si>
  <si>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</si>
  <si>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</si>
  <si>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</si>
  <si>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</si>
  <si>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</si>
  <si>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</si>
  <si>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</si>
  <si>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</si>
  <si>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</si>
  <si>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</si>
  <si>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</si>
  <si>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</si>
  <si>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</si>
  <si>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</si>
  <si>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</si>
  <si>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</si>
  <si>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</si>
  <si>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</si>
  <si>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</si>
  <si>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</si>
  <si>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</si>
  <si>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</si>
  <si>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</si>
  <si>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</si>
  <si>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</si>
  <si>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</si>
  <si>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</si>
  <si>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</si>
  <si>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</si>
  <si>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</si>
  <si>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</si>
  <si>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</si>
  <si>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</si>
  <si>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</si>
  <si>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</si>
  <si>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</si>
  <si>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</si>
  <si>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</si>
  <si>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</si>
  <si>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</si>
  <si>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</si>
  <si>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</si>
  <si>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</si>
  <si>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</si>
  <si>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</si>
  <si>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</si>
  <si>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</si>
  <si>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</si>
  <si>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</si>
  <si>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</si>
  <si>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</si>
  <si>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</si>
  <si>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</si>
  <si>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</si>
  <si>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</si>
  <si>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</si>
  <si>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</si>
  <si>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</si>
  <si>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</si>
  <si>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</si>
  <si>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</si>
  <si>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</si>
  <si>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</si>
  <si>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</si>
  <si>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</si>
  <si>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</si>
  <si>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</si>
  <si>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</si>
  <si>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</si>
  <si>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</si>
  <si>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</si>
  <si>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</si>
  <si>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</si>
  <si>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</si>
  <si>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</si>
  <si>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</si>
  <si>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</si>
  <si>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</si>
  <si>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</si>
  <si>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</si>
  <si>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</si>
  <si>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</si>
  <si>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</si>
  <si>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</si>
  <si>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</si>
  <si>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</si>
  <si>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</si>
  <si>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</si>
  <si>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</si>
  <si>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</si>
  <si>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</si>
  <si>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</si>
  <si>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</si>
  <si>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</si>
  <si>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</si>
  <si>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</si>
  <si>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</si>
  <si>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</si>
  <si>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</si>
  <si>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</si>
  <si>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</si>
  <si>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</si>
  <si>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</si>
  <si>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</si>
  <si>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</si>
  <si>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</si>
  <si>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</si>
  <si>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</si>
  <si>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</si>
  <si>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</si>
  <si>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</si>
  <si>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</si>
  <si>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</si>
  <si>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</si>
  <si>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</si>
  <si>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</si>
  <si>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</si>
  <si>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</si>
  <si>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</si>
  <si>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</si>
  <si>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</si>
  <si>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</si>
  <si>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</si>
  <si>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</si>
  <si>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</si>
  <si>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</si>
  <si>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</si>
  <si>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</si>
  <si>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</si>
  <si>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</si>
  <si>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</si>
  <si>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</si>
  <si>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</si>
  <si>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</si>
  <si>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</si>
  <si>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</si>
  <si>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</si>
  <si>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</si>
  <si>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</si>
  <si>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</si>
  <si>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</si>
  <si>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</si>
  <si>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</si>
  <si>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</si>
  <si>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</si>
  <si>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</si>
  <si>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</si>
  <si>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</si>
  <si>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</si>
  <si>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</si>
  <si>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</si>
  <si>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</si>
  <si>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</si>
  <si>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</si>
  <si>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</si>
  <si>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</si>
  <si>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</si>
  <si>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</si>
  <si>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</si>
  <si>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</si>
  <si>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</si>
  <si>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</si>
  <si>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</si>
  <si>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</si>
  <si>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</si>
  <si>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</si>
  <si>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</si>
  <si>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</si>
  <si>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</si>
  <si>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</si>
  <si>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</si>
  <si>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</si>
  <si>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</si>
  <si>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</si>
  <si>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</si>
  <si>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</si>
  <si>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</si>
  <si>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</si>
  <si>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</si>
  <si>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</si>
  <si>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</si>
  <si>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</si>
  <si>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</si>
  <si>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</si>
  <si>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</si>
  <si>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</si>
  <si>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</si>
  <si>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</si>
  <si>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</si>
  <si>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</si>
  <si>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</si>
  <si>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</si>
  <si>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</si>
  <si>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</si>
  <si>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</si>
  <si>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</si>
  <si>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</si>
  <si>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</si>
  <si>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</si>
  <si>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</si>
  <si>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</si>
  <si>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</si>
  <si>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</si>
  <si>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</si>
  <si>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</si>
  <si>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</si>
  <si>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</si>
  <si>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</si>
  <si>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</si>
  <si>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</si>
  <si>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</si>
  <si>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</si>
  <si>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</si>
  <si>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</si>
  <si>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</si>
  <si>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</si>
  <si>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</si>
  <si>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</si>
  <si>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</si>
  <si>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</si>
  <si>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</si>
  <si>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</si>
  <si>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</si>
  <si>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</si>
  <si>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</si>
  <si>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</si>
  <si>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</si>
  <si>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</si>
  <si>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</si>
  <si>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</si>
  <si>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</si>
  <si>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</si>
  <si>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</si>
  <si>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</si>
  <si>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</si>
  <si>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</si>
  <si>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</si>
  <si>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</si>
  <si>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</si>
  <si>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</si>
  <si>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</si>
  <si>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</si>
  <si>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</si>
  <si>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</si>
  <si>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</si>
  <si>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</si>
  <si>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</si>
  <si>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</si>
  <si>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</si>
  <si>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</si>
  <si>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</si>
  <si>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</si>
  <si>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</si>
  <si>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</si>
  <si>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</si>
  <si>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</si>
  <si>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</si>
  <si>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</si>
  <si>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</si>
  <si>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</si>
  <si>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</si>
  <si>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</si>
  <si>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</si>
  <si>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</si>
  <si>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</si>
  <si>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</si>
  <si>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</si>
  <si>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</si>
  <si>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</si>
  <si>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</si>
  <si>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</si>
  <si>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</si>
  <si>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</si>
  <si>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</si>
  <si>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</si>
  <si>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</si>
  <si>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</si>
  <si>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</si>
  <si>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</si>
  <si>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</si>
  <si>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</si>
  <si>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</si>
  <si>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</si>
  <si>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</si>
  <si>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</si>
  <si>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</si>
  <si>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</si>
  <si>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</si>
  <si>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</si>
  <si>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</si>
  <si>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</si>
  <si>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</si>
  <si>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</si>
  <si>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</si>
  <si>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</si>
  <si>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</si>
  <si>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</si>
  <si>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</si>
  <si>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</si>
  <si>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</si>
  <si>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</si>
  <si>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</si>
  <si>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</si>
  <si>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</si>
  <si>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</si>
  <si>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</si>
  <si>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</si>
  <si>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</si>
  <si>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</si>
  <si>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</si>
  <si>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</si>
  <si>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</si>
  <si>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</si>
  <si>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</si>
  <si>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</si>
  <si>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</si>
  <si>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</si>
  <si>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</si>
  <si>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</si>
  <si>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</si>
  <si>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</si>
  <si>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</si>
  <si>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</si>
  <si>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</si>
  <si>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</si>
  <si>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</si>
  <si>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</si>
  <si>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</si>
  <si>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</si>
  <si>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</si>
  <si>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</si>
  <si>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</si>
  <si>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</si>
  <si>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</si>
  <si>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</si>
  <si>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</si>
  <si>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</si>
  <si>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</si>
  <si>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</si>
  <si>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</si>
  <si>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</si>
  <si>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</si>
  <si>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</si>
  <si>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</si>
  <si>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</si>
  <si>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</si>
  <si>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</si>
  <si>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</si>
  <si>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</si>
  <si>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</si>
  <si>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</si>
  <si>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</si>
  <si>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</si>
  <si>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</si>
  <si>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</si>
  <si>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</si>
  <si>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</si>
  <si>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</si>
  <si>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</si>
  <si>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</si>
  <si>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</si>
  <si>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</si>
  <si>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</si>
  <si>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</si>
  <si>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</si>
  <si>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</si>
  <si>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</si>
  <si>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</si>
  <si>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</si>
  <si>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</si>
  <si>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</si>
  <si>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</si>
  <si>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</si>
  <si>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</si>
  <si>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</si>
  <si>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</si>
  <si>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</si>
  <si>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</si>
  <si>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</si>
  <si>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</si>
  <si>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</si>
  <si>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</si>
  <si>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</si>
  <si>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</si>
  <si>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</si>
  <si>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</si>
  <si>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</si>
  <si>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</si>
  <si>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</si>
  <si>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</si>
  <si>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</si>
  <si>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</si>
  <si>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</si>
  <si>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</si>
  <si>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</si>
  <si>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</si>
  <si>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</si>
  <si>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</si>
  <si>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</si>
  <si>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</si>
  <si>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</si>
  <si>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</si>
  <si>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</si>
  <si>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</si>
  <si>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</si>
  <si>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</si>
  <si>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</si>
  <si>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</si>
  <si>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</si>
  <si>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</si>
  <si>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</si>
  <si>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</si>
  <si>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</si>
  <si>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</si>
  <si>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</si>
  <si>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</si>
  <si>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</si>
  <si>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</si>
  <si>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</si>
  <si>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</si>
  <si>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</si>
  <si>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</si>
  <si>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</si>
  <si>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</si>
  <si>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</si>
  <si>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</si>
  <si>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</si>
  <si>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</si>
  <si>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</si>
  <si>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</si>
  <si>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</si>
  <si>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</si>
  <si>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</si>
  <si>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</si>
  <si>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</si>
  <si>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</si>
  <si>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</si>
  <si>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</si>
  <si>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</si>
  <si>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</si>
  <si>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</si>
  <si>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</si>
  <si>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</si>
  <si>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</si>
  <si>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</si>
  <si>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</si>
  <si>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</si>
  <si>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</si>
  <si>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</si>
  <si>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</si>
  <si>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</si>
  <si>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</si>
  <si>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</si>
  <si>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</si>
  <si>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</si>
  <si>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</si>
  <si>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</si>
  <si>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</si>
  <si>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</si>
  <si>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</si>
  <si>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</si>
  <si>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</si>
  <si>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</si>
  <si>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</si>
  <si>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</si>
  <si>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</si>
  <si>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</si>
  <si>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</si>
  <si>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</si>
  <si>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</si>
  <si>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</si>
  <si>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</si>
  <si>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</si>
  <si>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</si>
  <si>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</si>
  <si>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</si>
  <si>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</si>
  <si>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</si>
  <si>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</si>
  <si>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</si>
  <si>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</si>
  <si>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</si>
  <si>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</si>
  <si>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</si>
  <si>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</si>
  <si>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</si>
  <si>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</si>
  <si>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</si>
  <si>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</si>
  <si>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</si>
  <si>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</si>
  <si>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</si>
  <si>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</si>
  <si>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</si>
  <si>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</si>
  <si>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</si>
  <si>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</si>
  <si>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</si>
  <si>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</si>
  <si>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</si>
  <si>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</si>
  <si>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</si>
  <si>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</si>
  <si>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</si>
  <si>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</si>
  <si>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</si>
  <si>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</si>
  <si>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</si>
  <si>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</si>
  <si>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</si>
  <si>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</si>
  <si>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</si>
  <si>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</si>
  <si>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</si>
  <si>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</si>
  <si>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</si>
  <si>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</si>
  <si>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</si>
  <si>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</si>
  <si>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</si>
  <si>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</si>
  <si>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</si>
  <si>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</si>
  <si>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</si>
  <si>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</si>
  <si>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</si>
  <si>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</si>
  <si>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</si>
  <si>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</si>
  <si>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</si>
  <si>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</si>
  <si>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</si>
  <si>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</si>
  <si>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</si>
  <si>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</si>
  <si>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</si>
  <si>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</si>
  <si>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</si>
  <si>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</si>
  <si>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</si>
  <si>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</si>
  <si>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</si>
  <si>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</si>
  <si>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</si>
  <si>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</si>
  <si>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</si>
  <si>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</si>
  <si>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</si>
  <si>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</si>
  <si>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</si>
  <si>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</si>
  <si>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</si>
  <si>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</si>
  <si>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</si>
  <si>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</si>
  <si>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</si>
  <si>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</si>
  <si>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</si>
  <si>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</si>
  <si>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</si>
  <si>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</si>
  <si>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</si>
  <si>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</si>
  <si>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</si>
  <si>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</si>
  <si>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</si>
  <si>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</si>
  <si>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</si>
  <si>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</si>
  <si>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</si>
  <si>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</si>
  <si>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</si>
  <si>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</si>
  <si>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</si>
  <si>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</si>
  <si>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</si>
  <si>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</si>
  <si>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</si>
  <si>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</si>
  <si>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</si>
  <si>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</si>
  <si>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</si>
  <si>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</si>
  <si>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</si>
  <si>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</si>
  <si>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</si>
  <si>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</si>
  <si>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</si>
  <si>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</si>
  <si>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</si>
  <si>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</si>
  <si>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</si>
  <si>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</si>
  <si>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</si>
  <si>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</si>
  <si>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</si>
  <si>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</si>
  <si>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</si>
  <si>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</si>
  <si>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</si>
  <si>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</si>
  <si>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</si>
  <si>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</si>
  <si>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</si>
  <si>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</si>
  <si>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</si>
  <si>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</si>
  <si>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</si>
  <si>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</si>
  <si>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</si>
  <si>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</si>
  <si>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</si>
  <si>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</si>
  <si>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</si>
  <si>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</si>
  <si>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</si>
  <si>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</si>
  <si>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</si>
  <si>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</si>
  <si>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</si>
  <si>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</si>
  <si>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</si>
  <si>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</si>
  <si>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</si>
  <si>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</si>
  <si>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</si>
  <si>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</si>
  <si>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</si>
  <si>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</si>
  <si>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</si>
  <si>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</si>
  <si>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</si>
  <si>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</si>
  <si>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</si>
  <si>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</si>
  <si>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</si>
  <si>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</si>
  <si>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</si>
  <si>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</si>
  <si>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</si>
  <si>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</si>
  <si>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</si>
  <si>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</si>
  <si>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</si>
  <si>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</si>
  <si>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</si>
  <si>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</si>
  <si>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</si>
  <si>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</si>
  <si>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</si>
  <si>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</si>
  <si>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</si>
  <si>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</si>
  <si>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</si>
  <si>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</si>
  <si>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</si>
  <si>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</si>
  <si>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</si>
  <si>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</si>
  <si>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</si>
  <si>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</si>
  <si>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</si>
  <si>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</si>
  <si>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</si>
  <si>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</si>
  <si>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</si>
  <si>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</si>
  <si>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</si>
  <si>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</si>
  <si>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</si>
  <si>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</si>
  <si>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</si>
  <si>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</si>
  <si>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</si>
  <si>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</si>
  <si>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</si>
  <si>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</si>
  <si>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</si>
  <si>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</si>
  <si>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</si>
  <si>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</si>
  <si>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</si>
  <si>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</si>
  <si>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</si>
  <si>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</si>
  <si>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</si>
  <si>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</si>
  <si>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</si>
  <si>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</si>
  <si>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</si>
  <si>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</si>
  <si>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</si>
  <si>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</si>
  <si>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</si>
  <si>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</si>
  <si>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</si>
  <si>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</si>
  <si>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</si>
  <si>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</si>
  <si>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</si>
  <si>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</si>
  <si>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</si>
  <si>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</si>
  <si>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</si>
  <si>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</si>
  <si>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</si>
  <si>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</si>
  <si>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</si>
  <si>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</si>
  <si>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</si>
  <si>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</si>
  <si>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</si>
  <si>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</si>
  <si>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</si>
  <si>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</si>
  <si>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</si>
  <si>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</si>
  <si>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</si>
  <si>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</si>
  <si>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</si>
  <si>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</si>
  <si>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</si>
  <si>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</si>
  <si>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</si>
  <si>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</si>
  <si>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</si>
  <si>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</si>
  <si>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</si>
  <si>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</si>
  <si>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</si>
  <si>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</si>
  <si>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</si>
  <si>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</si>
  <si>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</si>
  <si>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</si>
  <si>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</si>
  <si>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</si>
  <si>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</si>
  <si>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</si>
  <si>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</si>
  <si>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</si>
  <si>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</si>
  <si>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</si>
  <si>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</si>
  <si>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</si>
  <si>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</si>
  <si>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</si>
  <si>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</si>
  <si>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</si>
  <si>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</si>
  <si>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</si>
  <si>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</si>
  <si>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</si>
  <si>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</si>
  <si>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</si>
  <si>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</si>
  <si>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</si>
  <si>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</si>
  <si>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</si>
  <si>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</si>
  <si>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</si>
  <si>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</si>
  <si>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</si>
  <si>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</si>
  <si>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</si>
  <si>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</si>
  <si>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</si>
  <si>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</si>
  <si>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</si>
  <si>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</si>
  <si>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</si>
  <si>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</si>
  <si>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</si>
  <si>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</si>
  <si>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</si>
  <si>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</si>
  <si>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</si>
  <si>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</si>
  <si>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</si>
  <si>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</si>
  <si>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</si>
  <si>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</si>
  <si>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</si>
  <si>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</si>
  <si>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</si>
  <si>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</si>
  <si>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</si>
  <si>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</si>
  <si>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</si>
  <si>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</si>
  <si>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</si>
  <si>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</si>
  <si>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</si>
  <si>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</si>
  <si>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</si>
  <si>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</si>
  <si>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</si>
  <si>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</si>
  <si>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</si>
  <si>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</si>
  <si>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</si>
  <si>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</si>
  <si>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</si>
  <si>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</si>
  <si>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</si>
  <si>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</si>
  <si>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</si>
  <si>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</si>
  <si>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</si>
  <si>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</si>
  <si>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</si>
  <si>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</si>
  <si>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</si>
  <si>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</si>
  <si>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</si>
  <si>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</si>
  <si>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</si>
  <si>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</si>
  <si>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</si>
  <si>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</si>
  <si>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</si>
  <si>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</si>
  <si>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</si>
  <si>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</si>
  <si>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</si>
  <si>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</si>
  <si>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</si>
  <si>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</si>
  <si>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</si>
  <si>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</si>
  <si>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</si>
  <si>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</si>
  <si>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</si>
  <si>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</si>
  <si>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</si>
  <si>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</si>
  <si>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</si>
  <si>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</si>
  <si>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</si>
  <si>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</si>
  <si>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</si>
  <si>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</si>
  <si>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</si>
  <si>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</si>
  <si>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</si>
  <si>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</si>
  <si>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</si>
  <si>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</si>
  <si>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</si>
  <si>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</si>
  <si>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</si>
  <si>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</si>
  <si>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</si>
  <si>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</si>
  <si>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</si>
  <si>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</si>
  <si>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</si>
  <si>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</si>
  <si>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</si>
  <si>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</si>
  <si>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</si>
  <si>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</si>
  <si>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</si>
  <si>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</si>
  <si>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</si>
  <si>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</si>
  <si>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</si>
  <si>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</si>
  <si>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</si>
  <si>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</si>
  <si>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</si>
  <si>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</si>
  <si>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</si>
  <si>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</si>
  <si>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</si>
  <si>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</si>
  <si>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</si>
  <si>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</si>
  <si>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</si>
  <si>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</si>
  <si>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</si>
  <si>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</si>
  <si>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</si>
  <si>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</si>
  <si>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</si>
  <si>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</si>
  <si>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</si>
  <si>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</si>
  <si>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</si>
  <si>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</si>
  <si>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</si>
  <si>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</si>
  <si>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</si>
  <si>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</si>
  <si>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</si>
  <si>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</si>
  <si>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</si>
  <si>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</si>
  <si>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</si>
  <si>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</si>
  <si>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</si>
  <si>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</si>
  <si>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</si>
  <si>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</si>
  <si>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</si>
  <si>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</si>
  <si>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</si>
  <si>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</si>
  <si>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</si>
  <si>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</si>
  <si>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</si>
  <si>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</si>
  <si>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</si>
  <si>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</si>
  <si>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</si>
  <si>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</si>
  <si>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</si>
  <si>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</si>
  <si>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</si>
  <si>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</si>
  <si>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</si>
  <si>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</si>
  <si>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</si>
  <si>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</si>
  <si>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</si>
  <si>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</si>
  <si>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</si>
  <si>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</si>
  <si>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</si>
  <si>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</si>
  <si>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</si>
  <si>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</si>
  <si>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</si>
  <si>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</si>
  <si>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</si>
  <si>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</si>
  <si>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</si>
  <si>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</si>
  <si>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</si>
  <si>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</si>
  <si>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</si>
  <si>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</si>
  <si>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</si>
  <si>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</si>
  <si>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</si>
  <si>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</si>
  <si>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</si>
  <si>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</si>
  <si>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</si>
  <si>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</si>
  <si>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</si>
  <si>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</si>
  <si>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</si>
  <si>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</si>
  <si>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</si>
  <si>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</si>
  <si>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</si>
  <si>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</si>
  <si>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</si>
  <si>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</si>
  <si>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</si>
  <si>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</si>
  <si>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</si>
  <si>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</si>
  <si>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</si>
  <si>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</si>
  <si>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</si>
  <si>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</si>
  <si>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</si>
  <si>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</si>
  <si>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</si>
  <si>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</si>
  <si>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</si>
  <si>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</si>
  <si>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</si>
  <si>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</si>
  <si>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</si>
  <si>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</si>
  <si>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</si>
  <si>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</si>
  <si>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</si>
  <si>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</si>
  <si>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</si>
  <si>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</si>
  <si>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</si>
  <si>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</si>
  <si>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</si>
  <si>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</si>
  <si>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</si>
  <si>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</si>
  <si>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</si>
  <si>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</si>
  <si>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</si>
  <si>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</si>
  <si>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</si>
  <si>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</si>
  <si>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</si>
  <si>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</si>
  <si>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</si>
  <si>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</si>
  <si>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</si>
  <si>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</si>
  <si>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</si>
  <si>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</si>
  <si>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</si>
  <si>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</si>
  <si>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</si>
  <si>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</si>
  <si>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</si>
  <si>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</si>
  <si>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</si>
  <si>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</si>
  <si>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</si>
  <si>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</si>
  <si>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</si>
  <si>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</si>
  <si>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</si>
  <si>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</si>
  <si>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</si>
  <si>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</si>
  <si>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</si>
  <si>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</si>
  <si>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</si>
  <si>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</si>
  <si>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</si>
  <si>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</si>
  <si>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</si>
  <si>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</si>
  <si>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</si>
  <si>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</si>
  <si>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</si>
  <si>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</si>
  <si>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</si>
  <si>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</si>
  <si>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</si>
  <si>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</si>
  <si>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</si>
  <si>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</si>
  <si>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</si>
  <si>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</si>
  <si>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</si>
  <si>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</si>
  <si>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</si>
  <si>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</si>
  <si>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</si>
  <si>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</si>
  <si>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</si>
  <si>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</si>
  <si>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</si>
  <si>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</si>
  <si>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</si>
  <si>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</si>
  <si>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</si>
  <si>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</si>
  <si>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</si>
  <si>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</si>
  <si>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</si>
  <si>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</si>
  <si>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</si>
  <si>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</si>
  <si>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</si>
  <si>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</si>
  <si>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</si>
  <si>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</si>
  <si>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</si>
  <si>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</si>
  <si>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</si>
  <si>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</si>
  <si>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</si>
  <si>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</si>
  <si>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</si>
  <si>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</si>
  <si>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</si>
  <si>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</si>
  <si>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</si>
  <si>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</si>
  <si>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</si>
  <si>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</si>
  <si>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</si>
  <si>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</si>
  <si>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</si>
  <si>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</si>
  <si>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</si>
  <si>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</si>
  <si>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</si>
  <si>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</si>
  <si>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</si>
  <si>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</si>
  <si>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</si>
  <si>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</si>
  <si>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</si>
  <si>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</si>
  <si>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</si>
  <si>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</si>
  <si>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</si>
  <si>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</si>
  <si>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</si>
  <si>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</si>
  <si>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</si>
  <si>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</si>
  <si>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</si>
  <si>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</si>
  <si>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</si>
  <si>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</si>
  <si>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</si>
  <si>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</si>
  <si>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</si>
  <si>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</si>
  <si>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</si>
  <si>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</si>
  <si>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</si>
  <si>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</si>
  <si>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</si>
  <si>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</si>
  <si>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</si>
  <si>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</si>
  <si>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</si>
  <si>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</si>
  <si>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</si>
  <si>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</si>
  <si>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</si>
  <si>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</si>
  <si>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</si>
  <si>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</si>
  <si>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</si>
  <si>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</si>
  <si>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</si>
  <si>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</si>
  <si>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</si>
  <si>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</si>
  <si>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</si>
  <si>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</si>
  <si>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</si>
  <si>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</si>
  <si>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</si>
  <si>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</si>
  <si>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</si>
  <si>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</si>
  <si>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</si>
  <si>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</si>
  <si>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</si>
  <si>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</si>
  <si>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</si>
  <si>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</si>
  <si>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</si>
  <si>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</si>
  <si>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</si>
  <si>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</si>
  <si>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</si>
  <si>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</si>
  <si>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</si>
  <si>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</si>
  <si>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</si>
  <si>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</si>
  <si>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</si>
  <si>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</si>
  <si>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</si>
  <si>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</si>
  <si>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</si>
  <si>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</si>
  <si>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</si>
  <si>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</si>
  <si>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</si>
  <si>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</si>
  <si>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</si>
  <si>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</si>
  <si>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</si>
  <si>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</si>
  <si>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</si>
  <si>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</si>
  <si>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</si>
  <si>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</si>
  <si>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</si>
  <si>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</si>
  <si>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</si>
  <si>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</si>
  <si>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</si>
  <si>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</si>
  <si>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</si>
  <si>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</si>
  <si>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</si>
  <si>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</si>
  <si>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</si>
  <si>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</si>
  <si>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</si>
  <si>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</si>
  <si>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</si>
  <si>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</si>
  <si>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</si>
  <si>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</si>
  <si>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</si>
  <si>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</si>
  <si>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</si>
  <si>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</si>
  <si>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</si>
  <si>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</si>
  <si>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</si>
  <si>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</si>
  <si>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</si>
  <si>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</si>
  <si>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</si>
  <si>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</si>
  <si>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</si>
  <si>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</si>
  <si>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</si>
  <si>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</si>
  <si>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</si>
  <si>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</si>
  <si>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</si>
  <si>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</si>
  <si>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</si>
  <si>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</si>
  <si>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</si>
  <si>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</si>
  <si>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</si>
  <si>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</si>
  <si>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</si>
  <si>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</si>
  <si>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</si>
  <si>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</si>
  <si>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</si>
  <si>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</si>
  <si>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</si>
  <si>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</si>
  <si>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</si>
  <si>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</si>
  <si>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</si>
  <si>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</si>
  <si>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</si>
  <si>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</si>
  <si>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</si>
  <si>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</si>
  <si>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</si>
  <si>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</si>
  <si>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</si>
  <si>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</si>
  <si>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</si>
  <si>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</si>
  <si>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</si>
  <si>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</si>
  <si>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</si>
  <si>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</si>
  <si>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</si>
  <si>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</si>
  <si>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</si>
  <si>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</si>
  <si>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</si>
  <si>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</si>
  <si>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</si>
  <si>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</si>
  <si>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</si>
  <si>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</si>
  <si>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</si>
  <si>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</si>
  <si>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</si>
  <si>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</si>
  <si>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</si>
  <si>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</si>
  <si>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</si>
  <si>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</si>
  <si>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</si>
  <si>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</si>
  <si>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</si>
  <si>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</si>
  <si>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</si>
  <si>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</si>
  <si>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</si>
  <si>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</si>
  <si>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</si>
  <si>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</si>
  <si>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</si>
  <si>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</si>
  <si>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</si>
  <si>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</si>
  <si>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</si>
  <si>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</si>
  <si>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</si>
  <si>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</si>
  <si>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</si>
  <si>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</si>
  <si>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</si>
  <si>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</si>
  <si>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</si>
  <si>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</si>
  <si>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</si>
  <si>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</si>
  <si>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</si>
  <si>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</si>
  <si>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</si>
  <si>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</si>
  <si>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</si>
  <si>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</si>
  <si>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</si>
  <si>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</si>
  <si>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</si>
  <si>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</si>
  <si>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</si>
  <si>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</si>
  <si>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</si>
  <si>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</si>
  <si>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</si>
  <si>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</si>
  <si>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</si>
  <si>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</si>
  <si>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</si>
  <si>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</si>
  <si>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</si>
  <si>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</si>
  <si>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</si>
  <si>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</si>
  <si>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</si>
  <si>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</si>
  <si>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</si>
  <si>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</si>
  <si>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</si>
  <si>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</si>
  <si>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</si>
  <si>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</si>
  <si>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</si>
  <si>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</si>
  <si>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</si>
  <si>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</si>
  <si>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</si>
  <si>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</si>
  <si>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</si>
  <si>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</si>
  <si>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</si>
  <si>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</si>
  <si>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</si>
  <si>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</si>
  <si>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</si>
  <si>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</si>
  <si>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</si>
  <si>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</si>
  <si>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</si>
  <si>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</si>
  <si>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</si>
  <si>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</si>
  <si>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</si>
  <si>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</si>
  <si>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</si>
  <si>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</si>
  <si>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</si>
  <si>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</si>
  <si>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</si>
  <si>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</si>
  <si>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</si>
  <si>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</si>
  <si>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</si>
  <si>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</si>
  <si>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</si>
  <si>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</si>
  <si>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</si>
  <si>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</si>
  <si>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</si>
  <si>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</si>
  <si>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</si>
  <si>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</si>
  <si>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</si>
  <si>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</si>
  <si>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</si>
  <si>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</si>
  <si>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</si>
  <si>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</si>
  <si>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</si>
  <si>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</si>
  <si>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</si>
  <si>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</si>
  <si>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</si>
  <si>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</si>
  <si>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</si>
  <si>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</si>
  <si>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</si>
  <si>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</si>
  <si>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</si>
  <si>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</si>
  <si>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</si>
  <si>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</si>
  <si>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</si>
  <si>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</si>
  <si>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</si>
  <si>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</si>
  <si>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</si>
  <si>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</si>
  <si>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</si>
  <si>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</si>
  <si>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</si>
  <si>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</si>
  <si>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</si>
  <si>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</si>
  <si>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</si>
  <si>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</si>
  <si>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</si>
  <si>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</si>
  <si>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</si>
  <si>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</si>
  <si>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</si>
  <si>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</si>
  <si>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</si>
  <si>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</si>
  <si>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</si>
  <si>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</si>
  <si>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</si>
  <si>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</si>
  <si>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</si>
  <si>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</si>
  <si>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</si>
  <si>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</si>
  <si>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</si>
  <si>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</si>
  <si>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</si>
  <si>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</si>
  <si>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</si>
  <si>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</si>
  <si>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</si>
  <si>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</si>
  <si>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</si>
  <si>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</si>
  <si>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</si>
  <si>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</si>
  <si>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</si>
  <si>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</si>
  <si>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</si>
  <si>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</si>
  <si>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</si>
  <si>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</si>
  <si>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</si>
  <si>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</si>
  <si>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</si>
  <si>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</si>
  <si>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</si>
  <si>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</si>
  <si>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</si>
  <si>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</si>
  <si>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</si>
  <si>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</si>
  <si>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</si>
  <si>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</si>
  <si>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</si>
  <si>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</si>
  <si>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</si>
  <si>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</si>
  <si>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</si>
  <si>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</si>
  <si>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</si>
  <si>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</si>
  <si>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</si>
  <si>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</si>
  <si>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</si>
  <si>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</si>
  <si>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</si>
  <si>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</si>
  <si>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</si>
  <si>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</si>
  <si>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</si>
  <si>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</si>
  <si>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</si>
  <si>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</si>
  <si>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</si>
  <si>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</si>
  <si>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</si>
  <si>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</si>
  <si>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</si>
  <si>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</si>
  <si>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</si>
  <si>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</si>
  <si>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</si>
  <si>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</si>
  <si>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</si>
  <si>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</si>
  <si>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</si>
  <si>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</si>
  <si>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</si>
  <si>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</si>
  <si>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</si>
  <si>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</si>
  <si>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</si>
  <si>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</si>
  <si>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</si>
  <si>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</si>
  <si>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</si>
  <si>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</si>
  <si>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</si>
  <si>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</si>
  <si>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</si>
  <si>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</si>
  <si>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</si>
  <si>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</si>
  <si>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</si>
  <si>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</si>
  <si>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</si>
  <si>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</si>
  <si>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</si>
  <si>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</si>
  <si>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</si>
  <si>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</si>
  <si>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</si>
  <si>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</si>
  <si>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</si>
  <si>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</si>
  <si>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</si>
  <si>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</si>
  <si>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</si>
  <si>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</si>
  <si>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</si>
  <si>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</si>
  <si>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</si>
  <si>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</si>
  <si>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</si>
  <si>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</si>
  <si>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</si>
  <si>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</si>
  <si>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</si>
  <si>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</si>
  <si>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</si>
  <si>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</si>
  <si>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</si>
  <si>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</si>
  <si>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</si>
  <si>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</si>
  <si>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</si>
  <si>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</si>
  <si>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</si>
  <si>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</si>
  <si>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</si>
  <si>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</si>
  <si>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</si>
  <si>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</si>
  <si>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</si>
  <si>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</si>
  <si>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</si>
  <si>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</si>
  <si>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</si>
  <si>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</si>
  <si>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</si>
  <si>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</si>
  <si>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</si>
  <si>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</si>
  <si>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</si>
  <si>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</si>
  <si>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</si>
  <si>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</si>
  <si>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</si>
  <si>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</si>
  <si>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</si>
  <si>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</si>
  <si>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</si>
  <si>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</si>
  <si>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</si>
  <si>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</si>
  <si>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</si>
  <si>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</si>
  <si>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</si>
  <si>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</si>
  <si>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</si>
  <si>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</si>
  <si>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</si>
  <si>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</si>
  <si>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</si>
  <si>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</si>
  <si>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</si>
  <si>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</si>
  <si>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</si>
  <si>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</si>
  <si>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</si>
  <si>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</si>
  <si>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</si>
  <si>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</si>
  <si>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</si>
  <si>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</si>
  <si>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</si>
  <si>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</si>
  <si>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</si>
  <si>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</si>
  <si>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</si>
  <si>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</si>
  <si>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</si>
  <si>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</si>
  <si>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</si>
  <si>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</si>
  <si>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</si>
  <si>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</si>
  <si>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</si>
  <si>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</si>
  <si>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</si>
  <si>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</si>
  <si>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</si>
  <si>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</si>
  <si>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</si>
  <si>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</si>
  <si>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</si>
  <si>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</si>
  <si>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</si>
  <si>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</si>
  <si>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</si>
  <si>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</si>
  <si>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</si>
  <si>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</si>
  <si>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</si>
  <si>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</si>
  <si>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</si>
  <si>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</si>
  <si>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</si>
  <si>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</si>
  <si>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</si>
  <si>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</si>
  <si>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</si>
  <si>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</si>
  <si>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</si>
  <si>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</si>
  <si>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</si>
  <si>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</si>
  <si>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</si>
  <si>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</si>
  <si>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</si>
  <si>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</si>
  <si>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</si>
  <si>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</si>
  <si>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</si>
  <si>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</si>
  <si>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</si>
  <si>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</si>
  <si>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</si>
  <si>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</si>
  <si>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</si>
  <si>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</si>
  <si>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</si>
  <si>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</si>
  <si>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</si>
  <si>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</si>
  <si>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</si>
  <si>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</si>
  <si>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</si>
  <si>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</si>
  <si>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</si>
  <si>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</si>
  <si>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</si>
  <si>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</si>
  <si>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</si>
  <si>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</si>
  <si>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</si>
  <si>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</si>
  <si>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</si>
  <si>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</si>
  <si>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</si>
  <si>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</si>
  <si>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</si>
  <si>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</si>
  <si>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</si>
  <si>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</si>
  <si>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</si>
  <si>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</si>
  <si>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</si>
  <si>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</si>
  <si>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</si>
  <si>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</si>
  <si>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</si>
  <si>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</si>
  <si>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</si>
  <si>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</si>
  <si>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</si>
  <si>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</si>
  <si>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</si>
  <si>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</si>
  <si>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</si>
  <si>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</si>
  <si>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</si>
  <si>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</si>
  <si>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</si>
  <si>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</si>
  <si>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</si>
  <si>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</si>
  <si>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</si>
  <si>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</si>
  <si>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</si>
  <si>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</si>
  <si>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</si>
  <si>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</si>
  <si>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</si>
  <si>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</si>
  <si>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</si>
  <si>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</si>
  <si>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</si>
  <si>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</si>
  <si>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</si>
  <si>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</si>
  <si>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</si>
  <si>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</si>
  <si>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</si>
  <si>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</si>
  <si>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</si>
  <si>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</si>
  <si>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</si>
  <si>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</si>
  <si>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</si>
  <si>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</si>
  <si>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</si>
  <si>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</si>
  <si>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</si>
  <si>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</si>
  <si>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</si>
  <si>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</si>
  <si>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</si>
  <si>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</si>
  <si>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</si>
  <si>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</si>
  <si>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</si>
  <si>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</si>
  <si>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</si>
  <si>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</si>
  <si>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</si>
  <si>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</si>
  <si>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</si>
  <si>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</si>
  <si>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</si>
  <si>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</si>
  <si>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</si>
  <si>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</si>
  <si>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</si>
  <si>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</si>
  <si>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</si>
  <si>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</si>
  <si>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</si>
  <si>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</si>
  <si>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</si>
  <si>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</si>
  <si>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</si>
  <si>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</si>
  <si>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</si>
  <si>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</si>
  <si>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</si>
  <si>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</si>
  <si>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</si>
  <si>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</si>
  <si>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</si>
  <si>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</si>
  <si>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</si>
  <si>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</si>
  <si>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</si>
  <si>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</si>
  <si>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</si>
  <si>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</si>
  <si>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</si>
  <si>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</si>
  <si>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</si>
  <si>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</si>
  <si>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</si>
  <si>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</si>
  <si>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</si>
  <si>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</si>
  <si>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</si>
  <si>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</si>
  <si>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</si>
  <si>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</si>
  <si>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</si>
  <si>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</si>
  <si>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</si>
  <si>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</si>
  <si>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</si>
  <si>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</si>
  <si>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</si>
  <si>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</si>
  <si>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</si>
  <si>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</si>
  <si>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</si>
  <si>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</si>
  <si>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</si>
  <si>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</si>
  <si>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</si>
  <si>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</si>
  <si>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</si>
  <si>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</si>
  <si>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</si>
  <si>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</si>
  <si>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</si>
  <si>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</si>
  <si>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</si>
  <si>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</si>
  <si>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</si>
  <si>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</si>
  <si>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</si>
  <si>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</si>
  <si>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</si>
  <si>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</si>
  <si>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</si>
  <si>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</si>
  <si>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</si>
  <si>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</si>
  <si>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</si>
  <si>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</si>
  <si>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</si>
  <si>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</si>
  <si>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</si>
  <si>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</si>
  <si>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</si>
  <si>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</si>
  <si>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</si>
  <si>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</si>
  <si>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</si>
  <si>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</si>
  <si>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</si>
  <si>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</si>
  <si>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</si>
  <si>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</si>
  <si>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</si>
  <si>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</si>
  <si>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</si>
  <si>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</si>
  <si>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</si>
  <si>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</si>
  <si>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</si>
  <si>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</si>
  <si>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</si>
  <si>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</si>
  <si>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</si>
  <si>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</si>
  <si>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</si>
  <si>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</si>
  <si>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</si>
  <si>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</si>
  <si>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</si>
  <si>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</si>
  <si>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</si>
  <si>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</si>
  <si>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</si>
  <si>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</si>
  <si>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</si>
  <si>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</si>
  <si>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</si>
  <si>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</si>
  <si>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</si>
  <si>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</si>
  <si>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</si>
  <si>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</si>
  <si>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</si>
  <si>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</si>
  <si>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</si>
  <si>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</si>
  <si>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</si>
  <si>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</si>
  <si>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</si>
  <si>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</si>
  <si>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</si>
  <si>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</si>
  <si>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</si>
  <si>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</si>
  <si>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</si>
  <si>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</si>
  <si>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</si>
  <si>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</si>
  <si>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</si>
  <si>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</si>
  <si>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</si>
  <si>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</si>
  <si>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</si>
  <si>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</si>
  <si>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</si>
  <si>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</si>
  <si>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</si>
  <si>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</si>
  <si>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</si>
  <si>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</si>
  <si>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</si>
  <si>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</si>
  <si>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</si>
  <si>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</si>
  <si>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</si>
  <si>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</si>
  <si>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</si>
  <si>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</si>
  <si>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</si>
  <si>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</si>
  <si>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</si>
  <si>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</si>
  <si>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</si>
  <si>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</si>
  <si>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</si>
  <si>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</si>
  <si>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</si>
  <si>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</si>
  <si>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</si>
  <si>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</si>
  <si>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</si>
  <si>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</si>
  <si>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</si>
  <si>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</si>
  <si>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</si>
  <si>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</si>
  <si>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</si>
  <si>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</si>
  <si>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</si>
  <si>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</si>
  <si>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</si>
  <si>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</si>
  <si>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</si>
  <si>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</si>
  <si>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</si>
  <si>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</si>
  <si>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</si>
  <si>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</si>
  <si>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</si>
  <si>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</si>
  <si>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</si>
  <si>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</si>
  <si>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</si>
  <si>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</si>
  <si>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</si>
  <si>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</si>
  <si>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</si>
  <si>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</si>
  <si>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</si>
  <si>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</si>
  <si>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</si>
  <si>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</si>
  <si>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</si>
  <si>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</si>
  <si>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</si>
  <si>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</si>
  <si>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</si>
  <si>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</si>
  <si>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</si>
  <si>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</si>
  <si>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</si>
  <si>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</si>
  <si>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</si>
  <si>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</si>
  <si>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</si>
  <si>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</si>
  <si>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</si>
  <si>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</si>
  <si>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</si>
  <si>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</si>
  <si>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</si>
  <si>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</si>
  <si>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</si>
  <si>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</si>
  <si>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</si>
  <si>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</si>
  <si>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</si>
  <si>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</si>
  <si>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</si>
  <si>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</si>
  <si>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</si>
  <si>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</si>
  <si>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</si>
  <si>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</si>
  <si>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</si>
  <si>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</si>
  <si>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</si>
  <si>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</si>
  <si>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</si>
  <si>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</si>
  <si>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</si>
  <si>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</si>
  <si>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</si>
  <si>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</si>
  <si>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</si>
  <si>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</si>
  <si>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</si>
  <si>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</si>
  <si>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</si>
  <si>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</si>
  <si>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</si>
  <si>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</si>
  <si>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</si>
  <si>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</si>
  <si>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</si>
  <si>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</si>
  <si>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</si>
  <si>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</si>
  <si>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</si>
  <si>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</si>
  <si>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</si>
  <si>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</si>
  <si>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</si>
  <si>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</si>
  <si>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</si>
  <si>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</si>
  <si>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</si>
  <si>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</si>
  <si>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</si>
  <si>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</si>
  <si>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</si>
  <si>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</si>
  <si>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</si>
  <si>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</si>
  <si>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</si>
  <si>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</si>
  <si>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</si>
  <si>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</si>
  <si>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</si>
  <si>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</si>
  <si>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</si>
  <si>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</si>
  <si>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</si>
  <si>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</si>
  <si>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</si>
  <si>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</si>
  <si>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</si>
  <si>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</si>
  <si>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</si>
  <si>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</si>
  <si>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</si>
  <si>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</si>
  <si>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</si>
  <si>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</si>
  <si>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</si>
  <si>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</si>
  <si>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</si>
  <si>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</si>
  <si>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</si>
  <si>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</si>
  <si>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</si>
  <si>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</si>
  <si>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</si>
  <si>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</si>
  <si>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</si>
  <si>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</si>
  <si>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</si>
  <si>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</si>
  <si>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</si>
  <si>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</si>
  <si>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</si>
  <si>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</si>
  <si>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</si>
  <si>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</si>
  <si>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</si>
  <si>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</si>
  <si>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</si>
  <si>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</si>
  <si>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</si>
  <si>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</si>
  <si>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</si>
  <si>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</si>
  <si>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</si>
  <si>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</si>
  <si>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</si>
  <si>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</si>
  <si>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</si>
  <si>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</si>
  <si>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</si>
  <si>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</si>
  <si>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</si>
  <si>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</si>
  <si>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</si>
  <si>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</si>
  <si>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</si>
  <si>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</si>
  <si>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</si>
  <si>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</si>
  <si>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</si>
  <si>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</si>
  <si>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</si>
  <si>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</si>
  <si>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</si>
  <si>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</si>
  <si>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</si>
  <si>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</si>
  <si>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</si>
  <si>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</si>
  <si>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</si>
  <si>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</si>
  <si>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</si>
  <si>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</si>
  <si>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</si>
  <si>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</si>
  <si>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</si>
  <si>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</si>
  <si>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</si>
  <si>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</si>
  <si>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</si>
  <si>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</si>
  <si>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</si>
  <si>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</si>
  <si>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</si>
  <si>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</si>
  <si>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</si>
  <si>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</si>
  <si>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</si>
  <si>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</si>
  <si>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</si>
  <si>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</si>
  <si>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</si>
  <si>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</si>
  <si>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</si>
  <si>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</si>
  <si>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</si>
  <si>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</si>
  <si>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</si>
  <si>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</si>
  <si>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</si>
  <si>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</si>
  <si>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</si>
  <si>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</si>
  <si>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</si>
  <si>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</si>
  <si>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</si>
  <si>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</si>
  <si>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</si>
  <si>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</si>
  <si>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</si>
  <si>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</si>
  <si>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</si>
  <si>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</si>
  <si>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</si>
  <si>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</si>
  <si>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</si>
  <si>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</si>
  <si>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</si>
  <si>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</si>
  <si>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</si>
  <si>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</si>
  <si>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</si>
  <si>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</si>
  <si>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</si>
  <si>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</si>
  <si>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</si>
  <si>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</si>
  <si>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</si>
  <si>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</si>
  <si>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</si>
  <si>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</si>
  <si>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</si>
  <si>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</si>
  <si>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</si>
  <si>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</si>
  <si>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</si>
  <si>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</si>
  <si>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</si>
  <si>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</si>
  <si>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</si>
  <si>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</si>
  <si>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</si>
  <si>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</si>
  <si>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</si>
  <si>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</si>
  <si>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</si>
  <si>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</si>
  <si>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</si>
  <si>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</si>
  <si>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</si>
  <si>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</si>
  <si>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</si>
  <si>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</si>
  <si>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</si>
  <si>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</si>
  <si>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</si>
  <si>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</si>
  <si>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</si>
  <si>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</si>
  <si>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</si>
  <si>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</si>
  <si>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</si>
  <si>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</si>
  <si>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</si>
  <si>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</si>
  <si>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</si>
  <si>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</si>
  <si>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</si>
  <si>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</si>
  <si>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</si>
  <si>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</si>
  <si>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</si>
  <si>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</si>
  <si>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</si>
  <si>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</si>
  <si>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</si>
  <si>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</si>
  <si>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</si>
  <si>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</si>
  <si>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</si>
  <si>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</si>
  <si>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</si>
  <si>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</si>
  <si>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</si>
  <si>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</si>
  <si>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</si>
  <si>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</si>
  <si>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</si>
  <si>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</si>
  <si>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</si>
  <si>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</si>
  <si>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</si>
  <si>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</si>
  <si>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</si>
  <si>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</si>
  <si>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</si>
  <si>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</si>
  <si>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</si>
  <si>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</si>
  <si>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</si>
  <si>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</si>
  <si>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</si>
  <si>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</si>
  <si>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</si>
  <si>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</si>
  <si>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</si>
  <si>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</si>
  <si>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</si>
  <si>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</si>
  <si>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</si>
  <si>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</si>
  <si>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</si>
  <si>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</si>
  <si>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</si>
  <si>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</si>
  <si>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</si>
  <si>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</si>
  <si>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</si>
  <si>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</si>
  <si>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</si>
  <si>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</si>
  <si>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</si>
  <si>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</si>
  <si>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</si>
  <si>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</si>
  <si>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</si>
  <si>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</si>
  <si>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</si>
  <si>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</si>
  <si>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</si>
  <si>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</si>
  <si>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</si>
  <si>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</si>
  <si>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</si>
  <si>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</si>
  <si>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</si>
  <si>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</si>
  <si>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</si>
  <si>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</si>
  <si>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</si>
  <si>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</si>
  <si>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</si>
  <si>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</si>
  <si>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</si>
  <si>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</si>
  <si>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</si>
  <si>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</si>
  <si>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</si>
  <si>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</si>
  <si>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</si>
  <si>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</si>
  <si>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</si>
  <si>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</si>
  <si>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</si>
  <si>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</si>
  <si>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</si>
  <si>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</si>
  <si>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</si>
  <si>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</si>
  <si>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</si>
  <si>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</si>
  <si>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</si>
  <si>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</si>
  <si>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</si>
  <si>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</si>
  <si>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</si>
  <si>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</si>
  <si>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</si>
  <si>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</si>
  <si>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</si>
  <si>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</si>
  <si>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</si>
  <si>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</si>
  <si>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</si>
  <si>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</si>
  <si>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</si>
  <si>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</si>
  <si>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</si>
  <si>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</si>
  <si>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</si>
  <si>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</si>
  <si>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</si>
  <si>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</si>
  <si>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</si>
  <si>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</si>
  <si>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</si>
  <si>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</si>
  <si>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</si>
  <si>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</si>
  <si>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</si>
  <si>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</si>
  <si>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</si>
  <si>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</si>
  <si>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</si>
  <si>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</si>
  <si>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</si>
  <si>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</si>
  <si>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</si>
  <si>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</si>
  <si>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</si>
  <si>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</si>
  <si>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</si>
  <si>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</si>
  <si>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</si>
  <si>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</si>
  <si>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</si>
  <si>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</si>
  <si>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</si>
  <si>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</si>
  <si>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</si>
  <si>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</si>
  <si>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</si>
  <si>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</si>
  <si>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</si>
  <si>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</si>
  <si>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</si>
  <si>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</si>
  <si>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</si>
  <si>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</si>
  <si>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</si>
  <si>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</si>
  <si>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</si>
  <si>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</si>
  <si>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</si>
  <si>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</si>
  <si>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</si>
  <si>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</si>
  <si>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</si>
  <si>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</si>
  <si>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</si>
  <si>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</si>
  <si>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</si>
  <si>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</si>
  <si>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</si>
  <si>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</si>
  <si>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</si>
  <si>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</si>
  <si>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</si>
  <si>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</si>
  <si>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</si>
  <si>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</si>
  <si>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</si>
  <si>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</si>
  <si>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</si>
  <si>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</si>
  <si>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</si>
  <si>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</si>
  <si>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</si>
  <si>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</si>
  <si>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</si>
  <si>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</si>
  <si>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</si>
  <si>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</si>
  <si>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</si>
  <si>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</si>
  <si>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</si>
  <si>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</si>
  <si>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</si>
  <si>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</si>
  <si>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</si>
  <si>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</si>
  <si>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</si>
  <si>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</si>
  <si>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</si>
  <si>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</si>
  <si>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</si>
  <si>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</si>
  <si>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</si>
  <si>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</si>
  <si>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</si>
  <si>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</si>
  <si>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</si>
  <si>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</si>
  <si>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</si>
  <si>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</si>
  <si>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</si>
  <si>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</si>
  <si>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</si>
  <si>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</si>
  <si>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</si>
  <si>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</si>
  <si>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</si>
  <si>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</si>
  <si>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</si>
  <si>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</si>
  <si>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</si>
  <si>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</si>
  <si>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</si>
  <si>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</si>
  <si>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</si>
  <si>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</si>
  <si>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</si>
  <si>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</si>
  <si>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</si>
  <si>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</si>
  <si>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</si>
  <si>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</si>
  <si>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</si>
  <si>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</si>
  <si>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</si>
  <si>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</si>
  <si>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</si>
  <si>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</si>
  <si>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</si>
  <si>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</si>
  <si>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</si>
  <si>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</si>
  <si>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</si>
  <si>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</si>
  <si>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</si>
  <si>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</si>
  <si>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</si>
  <si>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</si>
  <si>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</si>
  <si>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</si>
  <si>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</si>
  <si>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</si>
  <si>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</si>
  <si>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</si>
  <si>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</si>
  <si>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</si>
  <si>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</si>
  <si>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</si>
  <si>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</si>
  <si>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</si>
  <si>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</si>
  <si>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</si>
  <si>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</si>
  <si>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</si>
  <si>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</si>
  <si>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</si>
  <si>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</si>
  <si>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</si>
  <si>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</si>
  <si>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</si>
  <si>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</si>
  <si>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</si>
  <si>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</si>
  <si>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</si>
  <si>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</si>
  <si>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</si>
  <si>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</si>
  <si>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</si>
  <si>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</si>
  <si>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</si>
  <si>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</si>
  <si>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</si>
  <si>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</si>
  <si>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</si>
  <si>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</si>
  <si>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</si>
  <si>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</si>
  <si>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</si>
  <si>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</si>
  <si>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</si>
  <si>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</si>
  <si>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</si>
  <si>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</si>
  <si>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</si>
  <si>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</si>
  <si>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</si>
  <si>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</si>
  <si>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</si>
  <si>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</si>
  <si>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</si>
  <si>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</si>
  <si>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</si>
  <si>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</si>
  <si>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</si>
  <si>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</si>
  <si>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</si>
  <si>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</si>
  <si>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</si>
  <si>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</si>
  <si>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</si>
  <si>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</si>
  <si>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</si>
  <si>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</si>
  <si>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</si>
  <si>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</si>
  <si>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</si>
  <si>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</si>
  <si>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</si>
  <si>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</si>
  <si>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</si>
  <si>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</si>
  <si>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</si>
  <si>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</si>
  <si>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</si>
  <si>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</si>
  <si>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</si>
  <si>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</si>
  <si>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</si>
  <si>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</si>
  <si>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</si>
  <si>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</si>
  <si>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</si>
  <si>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</si>
  <si>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</si>
  <si>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</si>
  <si>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</si>
  <si>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</si>
  <si>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</si>
  <si>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</si>
  <si>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</si>
  <si>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</si>
  <si>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</si>
  <si>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</si>
  <si>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</si>
  <si>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</si>
  <si>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</si>
  <si>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</si>
  <si>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</si>
  <si>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</si>
  <si>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</si>
  <si>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</si>
  <si>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</si>
  <si>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</si>
  <si>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</si>
  <si>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</si>
  <si>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</si>
  <si>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</si>
  <si>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</si>
  <si>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</si>
  <si>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</si>
  <si>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</si>
  <si>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</si>
  <si>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</si>
  <si>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</si>
  <si>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</si>
  <si>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</si>
  <si>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</si>
  <si>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</si>
  <si>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</si>
  <si>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</si>
  <si>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</si>
  <si>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</si>
  <si>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</si>
  <si>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</si>
  <si>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</si>
  <si>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</si>
  <si>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</si>
  <si>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</si>
  <si>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</si>
  <si>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</si>
  <si>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</si>
  <si>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</si>
  <si>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</si>
  <si>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</si>
  <si>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</si>
  <si>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</si>
  <si>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</si>
  <si>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</si>
  <si>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</si>
  <si>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</si>
  <si>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</si>
  <si>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</si>
  <si>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</si>
  <si>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</si>
  <si>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</si>
  <si>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</si>
  <si>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</si>
  <si>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</si>
  <si>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</si>
  <si>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</si>
  <si>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</si>
  <si>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</si>
  <si>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</si>
  <si>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</si>
  <si>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</si>
  <si>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</si>
  <si>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</si>
  <si>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</si>
  <si>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</si>
  <si>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</si>
  <si>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</si>
  <si>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</si>
  <si>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</si>
  <si>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</si>
  <si>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</si>
  <si>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</si>
  <si>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</si>
  <si>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</si>
  <si>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</si>
  <si>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</si>
  <si>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</si>
  <si>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</si>
  <si>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</si>
  <si>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</si>
  <si>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</si>
  <si>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</si>
  <si>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</si>
  <si>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</si>
  <si>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</si>
  <si>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</si>
  <si>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</si>
  <si>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</si>
  <si>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</si>
  <si>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</si>
  <si>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</si>
  <si>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</si>
  <si>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</si>
  <si>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</si>
  <si>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</si>
  <si>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</si>
  <si>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</si>
  <si>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</si>
  <si>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</si>
  <si>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</si>
  <si>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</si>
  <si>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</si>
  <si>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</si>
  <si>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</si>
  <si>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</si>
  <si>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</si>
  <si>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</si>
  <si>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</si>
  <si>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</si>
  <si>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</si>
  <si>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</si>
  <si>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</si>
  <si>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</si>
  <si>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</si>
  <si>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</si>
  <si>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</si>
  <si>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</si>
  <si>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</si>
  <si>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</si>
  <si>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</si>
  <si>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</si>
  <si>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</si>
  <si>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</si>
  <si>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</si>
  <si>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</si>
  <si>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</si>
  <si>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</si>
  <si>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</si>
  <si>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</si>
  <si>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</si>
  <si>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</si>
  <si>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</si>
  <si>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</si>
  <si>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</si>
  <si>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</si>
  <si>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</si>
  <si>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</si>
  <si>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</si>
  <si>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</si>
  <si>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</si>
  <si>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</si>
  <si>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</si>
  <si>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</si>
  <si>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</si>
  <si>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</si>
  <si>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</si>
  <si>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</si>
  <si>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</si>
  <si>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</si>
  <si>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</si>
  <si>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</si>
  <si>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</si>
  <si>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</si>
  <si>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</si>
  <si>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</si>
  <si>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</si>
  <si>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</si>
  <si>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</si>
  <si>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</si>
  <si>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</si>
  <si>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</si>
  <si>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</si>
  <si>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</si>
  <si>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</si>
  <si>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</si>
  <si>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</si>
  <si>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</si>
  <si>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</si>
  <si>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</si>
  <si>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</si>
  <si>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</si>
  <si>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</si>
  <si>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</si>
  <si>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</si>
  <si>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</si>
  <si>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</si>
  <si>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</si>
  <si>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</si>
  <si>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</si>
  <si>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</si>
  <si>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</si>
  <si>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</si>
  <si>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</si>
  <si>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</si>
  <si>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</si>
  <si>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</si>
  <si>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</si>
  <si>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</si>
  <si>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</si>
  <si>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</si>
  <si>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</si>
  <si>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</si>
  <si>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</si>
  <si>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</si>
  <si>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</si>
  <si>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</si>
  <si>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</si>
  <si>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</si>
  <si>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</si>
  <si>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</si>
  <si>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</si>
  <si>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</si>
  <si>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</si>
  <si>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</si>
  <si>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</si>
  <si>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</si>
  <si>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</si>
  <si>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</si>
  <si>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</si>
  <si>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</si>
  <si>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</si>
  <si>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</si>
  <si>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</si>
  <si>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</si>
  <si>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</si>
  <si>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</si>
  <si>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</si>
  <si>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</si>
  <si>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</si>
  <si>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</si>
  <si>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</si>
  <si>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</si>
  <si>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</si>
  <si>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</si>
  <si>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</si>
  <si>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</si>
  <si>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</si>
  <si>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</si>
  <si>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</si>
  <si>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</si>
  <si>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</si>
  <si>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</si>
  <si>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</si>
  <si>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</si>
  <si>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</si>
  <si>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</si>
  <si>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</si>
  <si>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</si>
  <si>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</si>
  <si>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</si>
  <si>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</si>
  <si>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</si>
  <si>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</si>
  <si>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</si>
  <si>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</si>
  <si>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</si>
  <si>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</si>
  <si>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</si>
  <si>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</si>
  <si>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</si>
  <si>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</si>
  <si>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</si>
  <si>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</si>
  <si>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</si>
  <si>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</si>
  <si>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</si>
  <si>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</si>
  <si>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</si>
  <si>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</si>
  <si>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</si>
  <si>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</si>
  <si>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</si>
  <si>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</si>
  <si>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</si>
  <si>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</si>
  <si>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</si>
  <si>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</si>
  <si>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</si>
  <si>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</si>
  <si>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</si>
  <si>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</si>
  <si>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</si>
  <si>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</si>
  <si>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</si>
  <si>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</si>
  <si>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</si>
  <si>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</si>
  <si>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</si>
  <si>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</si>
  <si>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</si>
  <si>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</si>
  <si>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</si>
  <si>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</si>
  <si>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</si>
  <si>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</si>
  <si>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</si>
  <si>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</si>
  <si>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</si>
  <si>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</si>
  <si>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</si>
  <si>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</si>
  <si>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</si>
  <si>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</si>
  <si>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</si>
  <si>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</si>
  <si>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</si>
  <si>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</si>
  <si>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</si>
  <si>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</si>
  <si>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</si>
  <si>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</si>
  <si>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</si>
  <si>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</si>
  <si>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</si>
  <si>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</si>
  <si>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</si>
  <si>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</si>
  <si>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</si>
  <si>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</si>
  <si>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</si>
  <si>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</si>
  <si>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</si>
  <si>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</si>
  <si>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</si>
  <si>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</si>
  <si>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</si>
  <si>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</si>
  <si>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</si>
  <si>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</si>
  <si>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</si>
  <si>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</si>
  <si>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</si>
  <si>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</si>
  <si>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</si>
  <si>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</si>
  <si>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</si>
  <si>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</si>
  <si>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</si>
  <si>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</si>
  <si>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</si>
  <si>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</si>
  <si>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</si>
  <si>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</si>
  <si>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</si>
  <si>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</si>
  <si>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</si>
  <si>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</si>
  <si>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</si>
  <si>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</si>
  <si>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</si>
  <si>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</si>
  <si>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</si>
  <si>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</si>
  <si>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</si>
  <si>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</si>
  <si>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</si>
  <si>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</si>
  <si>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</si>
  <si>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</si>
  <si>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</si>
  <si>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</si>
  <si>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</si>
  <si>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</si>
  <si>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</si>
  <si>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</si>
  <si>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</si>
  <si>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</si>
  <si>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</si>
  <si>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</si>
  <si>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</si>
  <si>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</si>
  <si>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</si>
  <si>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</si>
  <si>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</si>
  <si>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</si>
  <si>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</si>
  <si>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</si>
  <si>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</si>
  <si>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</si>
  <si>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</si>
  <si>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</si>
  <si>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</si>
  <si>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</si>
  <si>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</si>
  <si>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</si>
  <si>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</si>
  <si>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</si>
  <si>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</si>
  <si>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</si>
  <si>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</si>
  <si>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</si>
  <si>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</si>
  <si>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</si>
  <si>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</si>
  <si>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</si>
  <si>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</si>
  <si>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</si>
  <si>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</si>
  <si>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</si>
  <si>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</si>
  <si>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</si>
  <si>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</si>
  <si>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</si>
  <si>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</si>
  <si>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</si>
  <si>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</si>
  <si>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</si>
  <si>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</si>
  <si>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</si>
  <si>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</si>
  <si>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</si>
  <si>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</si>
  <si>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</si>
  <si>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</si>
  <si>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</si>
  <si>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</si>
  <si>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</si>
  <si>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</si>
  <si>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</si>
  <si>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</si>
  <si>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</si>
  <si>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</si>
  <si>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</si>
  <si>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</si>
  <si>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</si>
  <si>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</si>
  <si>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</si>
  <si>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</si>
  <si>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</si>
  <si>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</si>
  <si>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</si>
  <si>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</si>
  <si>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</si>
  <si>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</si>
  <si>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</si>
  <si>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</si>
  <si>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</si>
  <si>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</si>
  <si>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</si>
  <si>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</si>
  <si>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</si>
  <si>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</si>
  <si>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</si>
  <si>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</si>
  <si>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</si>
  <si>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</si>
  <si>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</si>
  <si>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</si>
  <si>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</si>
  <si>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</si>
  <si>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</si>
  <si>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</si>
  <si>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</si>
  <si>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</si>
  <si>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</si>
  <si>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</si>
  <si>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</si>
  <si>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</si>
  <si>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</si>
  <si>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</si>
  <si>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</si>
  <si>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</si>
  <si>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</si>
  <si>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</si>
  <si>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</si>
  <si>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</si>
  <si>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</si>
  <si>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</si>
  <si>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</si>
  <si>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</si>
  <si>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</si>
  <si>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</si>
  <si>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</si>
  <si>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</si>
  <si>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</si>
  <si>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</si>
  <si>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</si>
  <si>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</si>
  <si>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</si>
  <si>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</si>
  <si>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</si>
  <si>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</si>
  <si>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</si>
  <si>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</si>
  <si>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</si>
  <si>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</si>
  <si>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</si>
  <si>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</si>
  <si>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</si>
  <si>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</si>
  <si>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</si>
  <si>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</si>
  <si>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</si>
  <si>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</si>
  <si>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</si>
  <si>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</si>
  <si>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</si>
  <si>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</si>
  <si>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</si>
  <si>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</si>
  <si>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</si>
  <si>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</si>
  <si>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</si>
  <si>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</si>
  <si>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</si>
  <si>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</si>
  <si>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</si>
  <si>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</si>
  <si>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</si>
  <si>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</si>
  <si>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</si>
  <si>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</si>
  <si>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</si>
  <si>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</si>
  <si>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</si>
  <si>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</si>
  <si>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</si>
  <si>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</si>
  <si>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</si>
  <si>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</si>
  <si>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</si>
  <si>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</si>
  <si>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</si>
  <si>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</si>
  <si>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</si>
  <si>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</si>
  <si>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</si>
  <si>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</si>
  <si>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</si>
  <si>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</si>
  <si>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</si>
  <si>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</si>
  <si>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</si>
  <si>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</si>
  <si>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</si>
  <si>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</si>
  <si>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</si>
  <si>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</si>
  <si>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</si>
  <si>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</si>
  <si>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</si>
  <si>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</si>
  <si>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</si>
  <si>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</si>
  <si>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</si>
  <si>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</si>
  <si>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</si>
  <si>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</si>
  <si>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</si>
  <si>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</si>
  <si>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</si>
  <si>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</si>
  <si>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</si>
  <si>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</si>
  <si>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</si>
  <si>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</si>
  <si>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</si>
  <si>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</si>
  <si>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</si>
  <si>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</si>
  <si>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</si>
  <si>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</si>
  <si>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</si>
  <si>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</si>
  <si>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</si>
  <si>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</si>
  <si>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</si>
  <si>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</si>
  <si>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</si>
  <si>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</si>
  <si>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</si>
  <si>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</si>
  <si>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</si>
  <si>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</si>
  <si>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</si>
  <si>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</si>
  <si>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</si>
  <si>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</si>
  <si>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</si>
  <si>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</si>
  <si>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</si>
  <si>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</si>
  <si>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</si>
  <si>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</si>
  <si>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</si>
  <si>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</si>
  <si>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</si>
  <si>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</si>
  <si>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</si>
  <si>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</si>
  <si>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</si>
  <si>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</si>
  <si>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</si>
  <si>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</si>
  <si>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</si>
  <si>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</si>
  <si>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</si>
  <si>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</si>
  <si>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</si>
  <si>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</si>
  <si>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</si>
  <si>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</si>
  <si>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</si>
  <si>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</si>
  <si>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</si>
  <si>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</si>
  <si>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</si>
  <si>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</si>
  <si>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</si>
  <si>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</si>
  <si>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</si>
  <si>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</si>
  <si>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</si>
  <si>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</si>
  <si>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</si>
  <si>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</si>
  <si>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</si>
  <si>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</si>
  <si>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</si>
  <si>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</si>
  <si>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</si>
  <si>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</si>
  <si>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</si>
  <si>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</si>
  <si>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</si>
  <si>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</si>
  <si>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</si>
  <si>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</si>
  <si>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</si>
  <si>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</si>
  <si>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</si>
  <si>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</si>
  <si>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</si>
  <si>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</si>
  <si>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</si>
  <si>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</si>
  <si>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</si>
  <si>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</si>
  <si>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</si>
  <si>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</si>
  <si>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</si>
  <si>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</si>
  <si>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</si>
  <si>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</si>
  <si>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</si>
  <si>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</si>
  <si>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</si>
  <si>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</si>
  <si>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</si>
  <si>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</si>
  <si>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</si>
  <si>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</si>
  <si>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</si>
  <si>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</si>
  <si>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</si>
  <si>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</si>
  <si>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</si>
  <si>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</si>
  <si>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</si>
  <si>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</si>
  <si>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</si>
  <si>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</si>
  <si>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</si>
  <si>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</si>
  <si>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</si>
  <si>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</si>
  <si>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</si>
  <si>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</si>
  <si>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</si>
  <si>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</si>
  <si>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</si>
  <si>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</si>
  <si>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</si>
  <si>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</si>
  <si>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</si>
  <si>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</si>
  <si>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</si>
  <si>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</si>
  <si>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</si>
  <si>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</si>
  <si>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</si>
  <si>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</si>
  <si>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</si>
  <si>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</si>
  <si>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</si>
  <si>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</si>
  <si>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</si>
  <si>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</si>
  <si>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</si>
  <si>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</si>
  <si>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</si>
  <si>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</si>
  <si>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</si>
  <si>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</si>
  <si>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</si>
  <si>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</si>
  <si>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</si>
  <si>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</si>
  <si>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</si>
  <si>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</si>
  <si>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</si>
  <si>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</si>
  <si>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</si>
  <si>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</si>
  <si>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</si>
  <si>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</si>
  <si>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</si>
  <si>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</si>
  <si>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</si>
  <si>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</si>
  <si>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</si>
  <si>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</si>
  <si>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</si>
  <si>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</si>
  <si>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</si>
  <si>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</si>
  <si>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</si>
  <si>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</si>
  <si>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</si>
  <si>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</si>
  <si>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</si>
  <si>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</si>
  <si>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</si>
  <si>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</si>
  <si>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</si>
  <si>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</si>
  <si>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</si>
  <si>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</si>
  <si>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</si>
  <si>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</si>
  <si>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</si>
  <si>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</si>
  <si>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</si>
  <si>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</si>
  <si>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</si>
  <si>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</si>
  <si>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</si>
  <si>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</si>
  <si>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</si>
  <si>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</si>
  <si>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</si>
  <si>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</si>
  <si>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</si>
  <si>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</si>
  <si>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</si>
  <si>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</si>
  <si>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</si>
  <si>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</si>
  <si>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</si>
  <si>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</si>
  <si>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</si>
  <si>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</si>
  <si>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</si>
  <si>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</si>
  <si>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</si>
  <si>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</si>
  <si>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</si>
  <si>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</si>
  <si>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</si>
  <si>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</si>
  <si>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</si>
  <si>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</si>
  <si>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</si>
  <si>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</si>
  <si>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</si>
  <si>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</si>
  <si>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</si>
  <si>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</si>
  <si>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</si>
  <si>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</si>
  <si>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</si>
  <si>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</si>
  <si>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</si>
  <si>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</si>
  <si>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</si>
  <si>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</si>
  <si>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</si>
  <si>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</si>
  <si>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</si>
  <si>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</si>
  <si>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</si>
  <si>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</si>
  <si>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</si>
  <si>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</si>
  <si>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</si>
  <si>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</si>
  <si>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</si>
  <si>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</si>
  <si>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</si>
  <si>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</si>
  <si>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</si>
  <si>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</si>
  <si>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</si>
  <si>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</si>
  <si>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</si>
  <si>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</si>
  <si>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</si>
  <si>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</si>
  <si>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</si>
  <si>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</si>
  <si>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</si>
  <si>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</si>
  <si>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</si>
  <si>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</si>
  <si>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</si>
  <si>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</si>
  <si>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</si>
  <si>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</si>
  <si>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</si>
  <si>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</si>
  <si>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</si>
  <si>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</si>
  <si>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</si>
  <si>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</si>
  <si>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</si>
  <si>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</si>
  <si>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</si>
  <si>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</si>
  <si>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</si>
  <si>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</si>
  <si>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</si>
  <si>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</si>
  <si>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</si>
  <si>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</si>
  <si>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</si>
  <si>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</si>
  <si>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</si>
  <si>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</si>
  <si>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</si>
  <si>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</si>
  <si>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</si>
  <si>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</si>
  <si>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</si>
  <si>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</si>
  <si>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</si>
  <si>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</si>
  <si>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</si>
  <si>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</si>
  <si>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</si>
  <si>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</si>
  <si>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</si>
  <si>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</si>
  <si>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</si>
  <si>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</si>
  <si>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</si>
  <si>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</si>
  <si>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</si>
  <si>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</si>
  <si>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</si>
  <si>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</si>
  <si>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</si>
  <si>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</si>
  <si>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</si>
  <si>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</si>
  <si>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</si>
  <si>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</si>
  <si>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</si>
  <si>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</si>
  <si>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</si>
  <si>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</si>
  <si>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</si>
  <si>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</si>
  <si>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</si>
  <si>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</si>
  <si>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</si>
  <si>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</si>
  <si>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</si>
  <si>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</si>
  <si>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</si>
  <si>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</si>
  <si>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</si>
  <si>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</si>
  <si>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</si>
  <si>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</si>
  <si>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</si>
  <si>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</si>
  <si>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</si>
  <si>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</si>
  <si>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</si>
  <si>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</si>
  <si>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</si>
  <si>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</si>
  <si>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</si>
  <si>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</si>
  <si>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</si>
  <si>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</si>
  <si>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</si>
  <si>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</si>
  <si>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</si>
  <si>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</si>
  <si>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</si>
  <si>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</si>
  <si>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</si>
  <si>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</si>
  <si>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</si>
  <si>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</si>
  <si>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</si>
  <si>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</si>
  <si>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</si>
  <si>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</si>
  <si>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</si>
  <si>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</si>
  <si>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</si>
  <si>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</si>
  <si>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</si>
  <si>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</si>
  <si>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</si>
  <si>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</si>
  <si>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</si>
  <si>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</si>
  <si>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</si>
  <si>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</si>
  <si>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</si>
  <si>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</si>
  <si>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</si>
  <si>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</si>
  <si>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</si>
  <si>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</si>
  <si>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</si>
  <si>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</si>
  <si>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</si>
  <si>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</si>
  <si>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</si>
  <si>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</si>
  <si>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</si>
  <si>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</si>
  <si>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</si>
  <si>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</si>
  <si>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</si>
  <si>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</si>
  <si>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</si>
  <si>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</si>
  <si>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</si>
  <si>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</si>
  <si>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</si>
  <si>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</si>
  <si>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</si>
  <si>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</si>
  <si>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</si>
  <si>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</si>
  <si>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</si>
  <si>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</si>
  <si>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</si>
  <si>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</si>
  <si>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</si>
  <si>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</si>
  <si>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</si>
  <si>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</si>
  <si>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</si>
  <si>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</si>
  <si>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</si>
  <si>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</si>
  <si>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</si>
  <si>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</si>
  <si>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</si>
  <si>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</si>
  <si>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</si>
  <si>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</si>
  <si>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</si>
  <si>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</si>
  <si>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</si>
  <si>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</si>
  <si>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</si>
  <si>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</si>
  <si>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</si>
  <si>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</si>
  <si>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</si>
  <si>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</si>
  <si>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</si>
  <si>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</si>
  <si>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</si>
  <si>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</si>
  <si>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</si>
  <si>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</si>
  <si>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</si>
  <si>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</si>
  <si>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</si>
  <si>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</si>
  <si>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</si>
  <si>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</si>
  <si>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</si>
  <si>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</si>
  <si>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</si>
  <si>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</si>
  <si>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</si>
  <si>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</si>
  <si>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</si>
  <si>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</si>
  <si>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</si>
  <si>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</si>
  <si>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</si>
  <si>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</si>
  <si>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</si>
  <si>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</si>
  <si>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</si>
  <si>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</si>
  <si>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</si>
  <si>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</si>
  <si>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</si>
  <si>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</si>
  <si>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</si>
  <si>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</si>
  <si>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</si>
  <si>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</si>
  <si>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</si>
  <si>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</si>
  <si>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</si>
  <si>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</si>
  <si>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</si>
  <si>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</si>
  <si>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</si>
  <si>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</si>
  <si>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</si>
  <si>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</si>
  <si>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</si>
  <si>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</si>
  <si>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</si>
  <si>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</si>
  <si>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</si>
  <si>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</si>
  <si>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</si>
  <si>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</si>
  <si>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</si>
  <si>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</si>
  <si>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</si>
  <si>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</si>
  <si>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</si>
  <si>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</si>
  <si>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</si>
  <si>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</si>
  <si>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</si>
  <si>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</si>
  <si>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</si>
  <si>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</si>
  <si>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</si>
  <si>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</si>
  <si>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</si>
  <si>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</si>
  <si>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</si>
  <si>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</si>
  <si>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</si>
  <si>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</si>
  <si>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</si>
  <si>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</si>
  <si>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</si>
  <si>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</si>
  <si>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</si>
  <si>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</si>
  <si>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</si>
  <si>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</si>
  <si>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</si>
  <si>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</si>
  <si>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</si>
  <si>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</si>
  <si>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</si>
  <si>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</si>
  <si>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</si>
  <si>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</si>
  <si>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</si>
  <si>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</si>
  <si>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</si>
  <si>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</si>
  <si>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</si>
  <si>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</si>
  <si>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</si>
  <si>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</si>
  <si>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</si>
  <si>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</si>
  <si>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</si>
  <si>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</si>
  <si>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</si>
  <si>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</si>
  <si>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</si>
  <si>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</si>
  <si>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</si>
  <si>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</si>
  <si>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</si>
  <si>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</si>
  <si>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</si>
  <si>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</si>
  <si>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</si>
  <si>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</si>
  <si>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</si>
  <si>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</si>
  <si>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</si>
  <si>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</si>
  <si>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</si>
  <si>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</si>
  <si>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</si>
  <si>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</si>
  <si>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</si>
  <si>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</si>
  <si>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</si>
  <si>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</si>
  <si>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</si>
  <si>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</si>
  <si>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</si>
  <si>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</si>
  <si>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</si>
  <si>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</si>
  <si>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</si>
  <si>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</si>
  <si>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</si>
  <si>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</si>
  <si>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</si>
  <si>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</si>
  <si>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</si>
  <si>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</si>
  <si>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</si>
  <si>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</si>
  <si>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</si>
  <si>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</si>
  <si>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</si>
  <si>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</si>
  <si>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</si>
  <si>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</si>
  <si>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</si>
  <si>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</si>
  <si>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</si>
  <si>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</si>
  <si>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</si>
  <si>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</si>
  <si>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</si>
  <si>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</si>
  <si>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</si>
  <si>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</si>
  <si>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</si>
  <si>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</si>
  <si>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</si>
  <si>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</si>
  <si>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</si>
  <si>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</si>
  <si>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</si>
  <si>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</si>
  <si>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</si>
  <si>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</si>
  <si>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</si>
  <si>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</si>
  <si>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</si>
  <si>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</si>
  <si>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</si>
  <si>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</si>
  <si>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</si>
  <si>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</si>
  <si>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</si>
  <si>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</si>
  <si>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</si>
  <si>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</si>
  <si>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</si>
  <si>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</si>
  <si>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</si>
  <si>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</si>
  <si>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</si>
  <si>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</si>
  <si>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</si>
  <si>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</si>
  <si>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</si>
  <si>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</si>
  <si>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</si>
  <si>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</si>
  <si>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</si>
  <si>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</si>
  <si>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</si>
  <si>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</si>
  <si>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</si>
  <si>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</si>
  <si>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</si>
  <si>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</si>
  <si>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</si>
  <si>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</si>
  <si>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</si>
  <si>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</si>
  <si>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</si>
  <si>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</si>
  <si>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</si>
  <si>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</si>
  <si>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</si>
  <si>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</si>
  <si>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</si>
  <si>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</si>
  <si>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</si>
  <si>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</si>
  <si>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</si>
  <si>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</si>
  <si>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</si>
  <si>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</si>
  <si>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</si>
  <si>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</si>
  <si>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</si>
  <si>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</si>
  <si>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</si>
  <si>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</si>
  <si>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</si>
  <si>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</si>
  <si>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</si>
  <si>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</si>
  <si>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</si>
  <si>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</si>
  <si>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</si>
  <si>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</si>
  <si>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</si>
  <si>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</si>
  <si>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</si>
  <si>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</si>
  <si>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</si>
  <si>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</si>
  <si>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</si>
  <si>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</si>
  <si>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</si>
  <si>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</si>
  <si>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</si>
  <si>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</si>
  <si>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</si>
  <si>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</si>
  <si>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</si>
  <si>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</si>
  <si>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</si>
  <si>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</si>
  <si>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</si>
  <si>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</si>
  <si>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</si>
  <si>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</si>
  <si>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</si>
  <si>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</si>
  <si>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</si>
  <si>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</si>
  <si>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</si>
  <si>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</si>
  <si>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</si>
  <si>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</si>
  <si>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</si>
  <si>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</si>
  <si>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</si>
  <si>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</si>
  <si>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</si>
  <si>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</si>
  <si>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</si>
  <si>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</si>
  <si>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</si>
  <si>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</si>
  <si>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</si>
  <si>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</si>
  <si>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</si>
  <si>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</si>
  <si>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</si>
  <si>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</si>
  <si>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</si>
  <si>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</si>
  <si>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</si>
  <si>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</si>
  <si>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</si>
  <si>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</si>
  <si>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</si>
  <si>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</si>
  <si>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</si>
  <si>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</si>
  <si>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</si>
  <si>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</si>
  <si>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</si>
  <si>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</si>
  <si>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</si>
  <si>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</si>
  <si>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</si>
  <si>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</si>
  <si>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</si>
  <si>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</si>
  <si>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</si>
  <si>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</si>
  <si>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</si>
  <si>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</si>
  <si>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</si>
  <si>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</si>
  <si>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</si>
  <si>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</si>
  <si>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</si>
  <si>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</si>
  <si>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</si>
  <si>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</si>
  <si>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</si>
  <si>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</si>
  <si>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</si>
  <si>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</si>
  <si>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</si>
  <si>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</si>
  <si>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</si>
  <si>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</si>
  <si>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</si>
  <si>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</si>
  <si>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</si>
  <si>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</si>
  <si>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</si>
  <si>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</si>
  <si>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</si>
  <si>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</si>
  <si>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</si>
  <si>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</si>
  <si>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</si>
  <si>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</si>
  <si>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</si>
  <si>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</si>
  <si>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</si>
  <si>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</si>
  <si>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</si>
  <si>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</si>
  <si>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</si>
  <si>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</si>
  <si>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</si>
  <si>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</si>
  <si>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</si>
  <si>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</si>
  <si>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</si>
  <si>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</si>
  <si>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</si>
  <si>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</si>
  <si>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</si>
  <si>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</si>
  <si>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</si>
  <si>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</si>
  <si>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</si>
  <si>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</si>
  <si>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</si>
  <si>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</si>
  <si>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</si>
  <si>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</si>
  <si>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</si>
  <si>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</si>
  <si>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</si>
  <si>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</si>
  <si>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</si>
  <si>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</si>
  <si>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</si>
  <si>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</si>
  <si>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</si>
  <si>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</si>
  <si>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</si>
  <si>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</si>
  <si>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</si>
  <si>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</si>
  <si>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</si>
  <si>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</si>
  <si>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</si>
  <si>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</si>
  <si>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</si>
  <si>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</si>
  <si>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</si>
  <si>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</si>
  <si>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</si>
  <si>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</si>
  <si>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</si>
  <si>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</si>
  <si>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</si>
  <si>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</si>
  <si>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</si>
  <si>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</si>
  <si>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</si>
  <si>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</si>
  <si>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</si>
  <si>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</si>
  <si>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</si>
  <si>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</si>
  <si>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</si>
  <si>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</si>
  <si>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</si>
  <si>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</si>
  <si>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</si>
  <si>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</si>
  <si>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</si>
  <si>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</si>
  <si>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</si>
  <si>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</si>
  <si>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</si>
  <si>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</si>
  <si>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</si>
  <si>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</si>
  <si>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</si>
  <si>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</si>
  <si>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</si>
  <si>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</si>
  <si>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</si>
  <si>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</si>
  <si>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</si>
  <si>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</si>
  <si>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</si>
  <si>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</si>
  <si>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</si>
  <si>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</si>
  <si>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</si>
  <si>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</si>
  <si>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</si>
  <si>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</si>
  <si>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</si>
  <si>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</si>
  <si>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</si>
  <si>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</si>
  <si>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</si>
  <si>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</si>
  <si>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</si>
  <si>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</si>
  <si>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</si>
  <si>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</si>
  <si>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</si>
  <si>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</si>
  <si>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</si>
  <si>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</si>
  <si>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</si>
  <si>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</si>
  <si>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</si>
  <si>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</si>
  <si>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</si>
  <si>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</si>
  <si>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</si>
  <si>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</si>
  <si>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</si>
  <si>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</si>
  <si>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</si>
  <si>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</si>
  <si>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</si>
  <si>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</si>
  <si>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</si>
  <si>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</si>
  <si>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</si>
  <si>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</si>
  <si>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</si>
  <si>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</si>
  <si>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</si>
  <si>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</si>
  <si>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</si>
  <si>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</si>
  <si>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</si>
  <si>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</si>
  <si>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</si>
  <si>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</si>
  <si>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</si>
  <si>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</si>
  <si>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</si>
  <si>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</si>
  <si>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</si>
  <si>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</si>
  <si>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</si>
  <si>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</si>
  <si>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</si>
  <si>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</si>
  <si>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</si>
  <si>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</si>
  <si>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</si>
  <si>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</si>
  <si>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</si>
  <si>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</si>
  <si>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</si>
  <si>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</si>
  <si>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</si>
  <si>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</si>
  <si>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</si>
  <si>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</si>
  <si>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</si>
  <si>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</si>
  <si>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</si>
  <si>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</si>
  <si>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</si>
  <si>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</si>
  <si>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</si>
  <si>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</si>
  <si>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</si>
  <si>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</si>
  <si>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</si>
  <si>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</si>
  <si>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</si>
  <si>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</si>
  <si>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</si>
  <si>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</si>
  <si>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</si>
  <si>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</si>
  <si>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</si>
  <si>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</si>
  <si>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</si>
  <si>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</si>
  <si>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</si>
  <si>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</si>
  <si>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</si>
  <si>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</si>
  <si>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</si>
  <si>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</si>
  <si>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</si>
  <si>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</si>
  <si>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</si>
  <si>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</si>
  <si>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</si>
  <si>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</si>
  <si>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</si>
  <si>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</si>
  <si>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</si>
  <si>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</si>
  <si>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</si>
  <si>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</si>
  <si>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</si>
  <si>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</si>
  <si>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</si>
  <si>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</si>
  <si>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</si>
  <si>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</si>
  <si>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</si>
  <si>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</si>
  <si>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</si>
  <si>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</si>
  <si>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</si>
  <si>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</si>
  <si>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</si>
  <si>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</si>
  <si>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</si>
  <si>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</si>
  <si>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</si>
  <si>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</si>
  <si>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</si>
  <si>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</si>
  <si>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</si>
  <si>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</si>
  <si>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</si>
  <si>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</si>
  <si>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</si>
  <si>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</si>
  <si>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</si>
  <si>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</si>
  <si>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</si>
  <si>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</si>
  <si>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</si>
  <si>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</si>
  <si>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</si>
  <si>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</si>
  <si>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</si>
  <si>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</si>
  <si>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</si>
  <si>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</si>
  <si>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</si>
  <si>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</si>
  <si>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</si>
  <si>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</si>
  <si>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</si>
  <si>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</si>
  <si>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</si>
  <si>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</si>
  <si>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</si>
  <si>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</si>
  <si>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</si>
  <si>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</si>
  <si>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</si>
  <si>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</si>
  <si>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</si>
  <si>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</si>
  <si>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</si>
  <si>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</si>
  <si>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</si>
  <si>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</si>
  <si>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</si>
  <si>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</si>
  <si>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</si>
  <si>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</si>
  <si>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</si>
  <si>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</si>
  <si>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</si>
  <si>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</si>
  <si>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</si>
  <si>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</si>
  <si>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</si>
  <si>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</si>
  <si>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</si>
  <si>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</si>
  <si>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</si>
  <si>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</si>
  <si>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</si>
  <si>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</si>
  <si>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</si>
  <si>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</si>
  <si>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</si>
  <si>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</si>
  <si>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</si>
  <si>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</si>
  <si>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</si>
  <si>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</si>
  <si>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</si>
  <si>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</si>
  <si>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</si>
  <si>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</si>
  <si>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</si>
  <si>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</si>
  <si>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</si>
  <si>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</si>
  <si>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</si>
  <si>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</si>
  <si>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</si>
  <si>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</si>
  <si>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</si>
  <si>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</si>
  <si>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</si>
  <si>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</si>
  <si>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</si>
  <si>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</si>
  <si>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</si>
  <si>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</si>
  <si>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</si>
  <si>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</si>
  <si>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</si>
  <si>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</si>
  <si>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</si>
  <si>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</si>
  <si>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</si>
  <si>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</si>
  <si>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</si>
  <si>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</si>
  <si>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</si>
  <si>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</si>
  <si>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</si>
  <si>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</si>
  <si>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</si>
  <si>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</si>
  <si>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</si>
  <si>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</si>
  <si>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</si>
  <si>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</si>
  <si>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</si>
  <si>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</si>
  <si>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</si>
  <si>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</si>
  <si>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</si>
  <si>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</si>
  <si>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</si>
  <si>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</si>
  <si>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</si>
  <si>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</si>
  <si>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</si>
  <si>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</si>
  <si>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</si>
  <si>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</si>
  <si>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</si>
  <si>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</si>
  <si>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</si>
  <si>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</si>
  <si>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</si>
  <si>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</si>
  <si>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</si>
  <si>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</si>
  <si>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</si>
  <si>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</si>
  <si>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</si>
  <si>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</si>
  <si>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</si>
  <si>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</si>
  <si>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</si>
  <si>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</si>
  <si>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</si>
  <si>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</si>
  <si>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</si>
  <si>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</si>
  <si>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</si>
  <si>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</si>
  <si>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</si>
  <si>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</si>
  <si>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</si>
  <si>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</si>
  <si>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</si>
  <si>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</si>
  <si>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</si>
  <si>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</si>
  <si>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</si>
  <si>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</si>
  <si>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</si>
  <si>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</si>
  <si>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</si>
  <si>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</si>
  <si>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</si>
  <si>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</si>
  <si>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</si>
  <si>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</si>
  <si>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</si>
  <si>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</si>
  <si>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</si>
  <si>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</si>
  <si>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</si>
  <si>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</si>
  <si>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</si>
  <si>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</si>
  <si>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</si>
  <si>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</si>
  <si>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</si>
  <si>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</si>
  <si>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</si>
  <si>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</si>
  <si>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</si>
  <si>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</si>
  <si>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</si>
  <si>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</si>
  <si>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</si>
  <si>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</si>
  <si>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</si>
  <si>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</si>
  <si>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</si>
  <si>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</si>
  <si>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</si>
  <si>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</si>
  <si>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</si>
  <si>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</si>
  <si>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</si>
  <si>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</si>
  <si>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</si>
  <si>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</si>
  <si>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</si>
  <si>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</si>
  <si>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</si>
  <si>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</si>
  <si>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</si>
  <si>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</si>
  <si>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</si>
  <si>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</si>
  <si>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</si>
  <si>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</si>
  <si>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</si>
  <si>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</si>
  <si>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</si>
  <si>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</si>
  <si>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</si>
  <si>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</si>
  <si>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</si>
  <si>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</si>
  <si>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</si>
  <si>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</si>
  <si>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</si>
  <si>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</si>
  <si>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</si>
  <si>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</si>
  <si>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</si>
  <si>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</si>
  <si>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</si>
  <si>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</si>
  <si>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</si>
  <si>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</si>
  <si>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</si>
  <si>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</si>
  <si>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</si>
  <si>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</si>
  <si>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</si>
  <si>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</si>
  <si>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</si>
  <si>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</si>
  <si>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</si>
  <si>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</si>
  <si>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</si>
  <si>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</si>
  <si>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</si>
  <si>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</si>
  <si>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</si>
  <si>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</si>
  <si>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</si>
  <si>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</si>
  <si>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</si>
  <si>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</si>
  <si>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</si>
  <si>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</si>
  <si>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</si>
  <si>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</si>
  <si>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</si>
  <si>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</si>
  <si>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</si>
  <si>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</si>
  <si>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</si>
  <si>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</si>
  <si>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</si>
  <si>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</si>
  <si>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</si>
  <si>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</si>
  <si>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</si>
  <si>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</si>
  <si>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</si>
  <si>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</si>
  <si>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</si>
  <si>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</si>
  <si>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</si>
  <si>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</si>
  <si>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</si>
  <si>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</si>
  <si>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</si>
  <si>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</si>
  <si>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</si>
  <si>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</si>
  <si>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</si>
  <si>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</si>
  <si>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</si>
  <si>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</si>
  <si>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</si>
  <si>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</si>
  <si>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</si>
  <si>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</si>
  <si>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</si>
  <si>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</si>
  <si>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</si>
  <si>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</si>
  <si>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</si>
  <si>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</si>
  <si>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</si>
  <si>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</si>
  <si>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</si>
  <si>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</si>
  <si>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</si>
  <si>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</si>
  <si>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</si>
  <si>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</si>
  <si>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</si>
  <si>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</si>
  <si>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</si>
  <si>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</si>
  <si>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</si>
  <si>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</si>
  <si>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</si>
  <si>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</si>
  <si>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</si>
  <si>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</si>
  <si>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</si>
  <si>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</si>
  <si>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</si>
  <si>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</si>
  <si>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</si>
  <si>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</si>
  <si>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</si>
  <si>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</si>
  <si>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</si>
  <si>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</si>
  <si>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</si>
  <si>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</si>
  <si>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</si>
  <si>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</si>
  <si>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</si>
  <si>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</si>
  <si>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</si>
  <si>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</si>
  <si>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</si>
  <si>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</si>
  <si>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</si>
  <si>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</si>
  <si>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</si>
  <si>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</si>
  <si>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</si>
  <si>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</si>
  <si>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</si>
  <si>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</si>
  <si>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</si>
  <si>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</si>
  <si>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</si>
  <si>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</si>
  <si>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</si>
  <si>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</si>
  <si>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</si>
  <si>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</si>
  <si>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</si>
  <si>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</si>
  <si>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</si>
  <si>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</si>
  <si>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</si>
  <si>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</si>
  <si>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</si>
  <si>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</si>
  <si>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</si>
  <si>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</si>
  <si>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</si>
  <si>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</si>
  <si>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</si>
  <si>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</si>
  <si>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</si>
  <si>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</si>
  <si>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</si>
  <si>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</si>
  <si>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</si>
  <si>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</si>
  <si>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</si>
  <si>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</si>
  <si>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</si>
  <si>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</si>
  <si>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</si>
  <si>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</si>
  <si>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</si>
  <si>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</si>
  <si>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</si>
  <si>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</si>
  <si>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</si>
  <si>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</si>
  <si>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</si>
  <si>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</si>
  <si>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</si>
  <si>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</si>
  <si>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</si>
  <si>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</si>
  <si>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</si>
  <si>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</si>
  <si>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</si>
  <si>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</si>
  <si>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</si>
  <si>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</si>
  <si>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</si>
  <si>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</si>
  <si>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</si>
  <si>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</si>
  <si>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</si>
  <si>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</si>
  <si>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</si>
  <si>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</si>
  <si>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</si>
  <si>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</si>
  <si>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</si>
  <si>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</si>
  <si>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</si>
  <si>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</si>
  <si>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</si>
  <si>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</si>
  <si>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</si>
  <si>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</si>
  <si>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</si>
  <si>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</si>
  <si>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</si>
  <si>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</si>
  <si>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</si>
  <si>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</si>
  <si>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</si>
  <si>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</si>
  <si>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</si>
  <si>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</si>
  <si>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</si>
  <si>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</si>
  <si>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</si>
  <si>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</si>
  <si>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</si>
  <si>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</si>
  <si>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</si>
  <si>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</si>
  <si>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</si>
  <si>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</si>
  <si>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</si>
  <si>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</si>
  <si>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</si>
  <si>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</si>
  <si>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</si>
  <si>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</si>
  <si>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</si>
  <si>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</si>
  <si>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</si>
  <si>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</si>
  <si>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</si>
  <si>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</si>
  <si>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</si>
  <si>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</si>
  <si>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</si>
  <si>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</si>
  <si>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</si>
  <si>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</si>
  <si>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</si>
  <si>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</si>
  <si>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</si>
  <si>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</si>
  <si>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</si>
  <si>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</si>
  <si>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</si>
  <si>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</si>
  <si>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</si>
  <si>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</si>
  <si>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</si>
  <si>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</si>
  <si>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</si>
  <si>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</si>
  <si>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</si>
  <si>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</si>
  <si>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</si>
  <si>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</si>
  <si>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</si>
  <si>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</si>
  <si>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</si>
  <si>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</si>
  <si>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</si>
  <si>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</si>
  <si>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</si>
  <si>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</si>
  <si>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</si>
  <si>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</si>
  <si>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</si>
  <si>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</si>
  <si>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</si>
  <si>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</si>
  <si>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</si>
  <si>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</si>
  <si>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</si>
  <si>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</si>
  <si>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</si>
  <si>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</si>
  <si>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</si>
  <si>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</si>
  <si>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</si>
  <si>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</si>
  <si>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</si>
  <si>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</si>
  <si>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</si>
  <si>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</si>
  <si>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</si>
  <si>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</si>
  <si>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</si>
  <si>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</si>
  <si>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</si>
  <si>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</si>
  <si>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</si>
  <si>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</si>
  <si>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</si>
  <si>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</si>
  <si>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</si>
  <si>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</si>
  <si>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</si>
  <si>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</si>
  <si>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</si>
  <si>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</si>
  <si>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</si>
  <si>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</si>
  <si>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</si>
  <si>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</si>
  <si>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</si>
  <si>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</si>
  <si>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</si>
  <si>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</si>
  <si>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</si>
  <si>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</si>
  <si>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</si>
  <si>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</si>
  <si>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</si>
  <si>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</si>
  <si>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</si>
  <si>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</si>
  <si>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</si>
  <si>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</si>
  <si>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</si>
  <si>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</si>
  <si>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</si>
  <si>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</si>
  <si>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</si>
  <si>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</si>
  <si>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</si>
  <si>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</si>
  <si>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</si>
  <si>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</si>
  <si>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</si>
  <si>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</si>
  <si>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</si>
  <si>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</si>
  <si>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</si>
  <si>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</si>
  <si>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</si>
  <si>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</si>
  <si>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</si>
  <si>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</si>
  <si>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</si>
  <si>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</si>
  <si>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</si>
  <si>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</si>
  <si>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</si>
  <si>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</si>
  <si>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</si>
  <si>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</si>
  <si>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</si>
  <si>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</si>
  <si>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</si>
  <si>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</si>
  <si>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</si>
  <si>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</si>
  <si>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</si>
  <si>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</si>
  <si>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</si>
  <si>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</si>
  <si>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</si>
  <si>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</si>
  <si>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</si>
  <si>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</si>
  <si>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</si>
  <si>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</si>
  <si>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</si>
  <si>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</si>
  <si>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</si>
  <si>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</si>
  <si>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</si>
  <si>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</si>
  <si>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</si>
  <si>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</si>
  <si>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</si>
  <si>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</si>
  <si>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</si>
  <si>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</si>
  <si>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</si>
  <si>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</si>
  <si>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</si>
  <si>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</si>
  <si>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</si>
  <si>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</si>
  <si>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</si>
  <si>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</si>
  <si>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</si>
  <si>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</si>
  <si>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</si>
  <si>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</si>
  <si>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</si>
  <si>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</si>
  <si>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</si>
  <si>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</si>
  <si>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</si>
  <si>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</si>
  <si>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</si>
  <si>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</si>
  <si>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</si>
  <si>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</si>
  <si>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</si>
  <si>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</si>
  <si>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</si>
  <si>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</si>
  <si>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</si>
  <si>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</si>
  <si>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</si>
  <si>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</si>
  <si>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</si>
  <si>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</si>
  <si>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</si>
  <si>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</si>
  <si>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</si>
  <si>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</si>
  <si>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</si>
  <si>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</si>
  <si>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</si>
  <si>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</si>
  <si>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</si>
  <si>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</si>
  <si>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</si>
  <si>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</si>
  <si>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</si>
  <si>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</si>
  <si>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</si>
  <si>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</si>
  <si>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</si>
  <si>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</si>
  <si>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</si>
  <si>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</si>
  <si>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</si>
  <si>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</si>
  <si>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</si>
  <si>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</si>
  <si>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</si>
  <si>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</si>
  <si>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</si>
  <si>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</si>
  <si>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</si>
  <si>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</si>
  <si>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</si>
  <si>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</si>
  <si>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</si>
  <si>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</si>
  <si>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</si>
  <si>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</si>
  <si>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</si>
  <si>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</si>
  <si>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</si>
  <si>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</si>
  <si>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</si>
  <si>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</si>
  <si>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</si>
  <si>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</si>
  <si>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</si>
  <si>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</si>
  <si>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</si>
  <si>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</si>
  <si>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</si>
  <si>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</si>
  <si>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</si>
  <si>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</si>
  <si>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</si>
  <si>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</si>
  <si>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</si>
  <si>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</si>
  <si>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</si>
  <si>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</si>
  <si>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</si>
  <si>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</si>
  <si>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</si>
  <si>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</si>
  <si>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</si>
  <si>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</si>
  <si>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</si>
  <si>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</si>
  <si>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</si>
  <si>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</si>
  <si>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</si>
  <si>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</si>
  <si>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</si>
  <si>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</si>
  <si>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</si>
  <si>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</si>
  <si>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</si>
  <si>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</si>
  <si>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</si>
  <si>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</si>
  <si>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</si>
  <si>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</si>
  <si>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</si>
  <si>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</si>
  <si>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</si>
  <si>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</si>
  <si>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</si>
  <si>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</si>
  <si>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</si>
  <si>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</si>
  <si>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</si>
  <si>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</si>
  <si>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</si>
  <si>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</si>
  <si>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</si>
  <si>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</si>
  <si>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</si>
  <si>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</si>
  <si>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</si>
  <si>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</si>
  <si>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</si>
  <si>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</si>
  <si>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</si>
  <si>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</si>
  <si>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</si>
  <si>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</si>
  <si>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</si>
  <si>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</si>
  <si>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</si>
  <si>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</si>
  <si>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</si>
  <si>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</si>
  <si>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</si>
  <si>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</si>
  <si>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</si>
  <si>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</si>
  <si>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</si>
  <si>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</si>
  <si>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</si>
  <si>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</si>
  <si>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</si>
  <si>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</si>
  <si>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</si>
  <si>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</si>
  <si>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</si>
  <si>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</si>
  <si>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</si>
  <si>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</si>
  <si>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</si>
  <si>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</si>
  <si>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</si>
  <si>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</si>
  <si>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</si>
  <si>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</si>
  <si>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</si>
  <si>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</si>
  <si>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</si>
  <si>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</si>
  <si>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</si>
  <si>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</si>
  <si>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</si>
  <si>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</si>
  <si>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</si>
  <si>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</si>
  <si>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</si>
  <si>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</si>
  <si>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</si>
  <si>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</si>
  <si>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</si>
  <si>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</si>
  <si>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</si>
  <si>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</si>
  <si>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</si>
  <si>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</si>
  <si>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</si>
  <si>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</si>
  <si>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</si>
  <si>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</si>
  <si>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</si>
  <si>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</si>
  <si>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</si>
  <si>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</si>
  <si>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</si>
  <si>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</si>
  <si>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</si>
  <si>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</si>
  <si>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</si>
  <si>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</si>
  <si>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</si>
  <si>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</si>
  <si>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</si>
  <si>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</si>
  <si>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</si>
  <si>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</si>
  <si>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</si>
  <si>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</si>
  <si>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</si>
  <si>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</si>
  <si>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</si>
  <si>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</si>
  <si>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</si>
  <si>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</si>
  <si>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</si>
  <si>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</si>
  <si>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</si>
  <si>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</si>
  <si>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</si>
  <si>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</si>
  <si>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</si>
  <si>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</si>
  <si>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</si>
  <si>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</si>
  <si>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</si>
  <si>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</si>
  <si>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</si>
  <si>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</si>
  <si>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</si>
  <si>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</si>
  <si>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</si>
  <si>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</si>
  <si>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</si>
  <si>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</si>
  <si>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</si>
  <si>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</si>
  <si>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</si>
  <si>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</si>
  <si>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</si>
  <si>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</si>
  <si>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</si>
  <si>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</si>
  <si>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</si>
  <si>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</si>
  <si>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</si>
  <si>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</si>
  <si>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</si>
  <si>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</si>
  <si>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</si>
  <si>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</si>
  <si>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</si>
  <si>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</si>
  <si>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</si>
  <si>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</si>
  <si>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</si>
  <si>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</si>
  <si>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</si>
  <si>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</si>
  <si>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</si>
  <si>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</si>
  <si>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</si>
  <si>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</si>
  <si>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</si>
  <si>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</si>
  <si>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</si>
  <si>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</si>
  <si>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</si>
  <si>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</si>
  <si>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</si>
  <si>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</si>
  <si>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</si>
  <si>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</si>
  <si>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</si>
  <si>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</si>
  <si>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</si>
  <si>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</si>
  <si>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</si>
  <si>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</si>
  <si>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</si>
  <si>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</si>
  <si>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</si>
  <si>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</si>
  <si>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</si>
  <si>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</si>
  <si>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</si>
  <si>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</si>
  <si>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</si>
  <si>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</si>
  <si>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</si>
  <si>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</si>
  <si>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</si>
  <si>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</si>
  <si>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</si>
  <si>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</si>
  <si>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</si>
  <si>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</si>
  <si>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</si>
  <si>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</si>
  <si>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</si>
  <si>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</si>
  <si>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</si>
  <si>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</si>
  <si>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</si>
  <si>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</si>
  <si>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</si>
  <si>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</si>
  <si>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</si>
  <si>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</si>
  <si>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</si>
  <si>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</si>
  <si>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</si>
  <si>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</si>
  <si>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</si>
  <si>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</si>
  <si>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</si>
  <si>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</si>
  <si>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</si>
  <si>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</si>
  <si>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</si>
  <si>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</si>
  <si>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</si>
  <si>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</si>
  <si>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</si>
  <si>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</si>
  <si>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</si>
  <si>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</si>
  <si>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</si>
  <si>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</si>
  <si>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</si>
  <si>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</si>
  <si>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</si>
  <si>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</si>
  <si>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</si>
  <si>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</si>
  <si>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</si>
  <si>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</si>
  <si>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</si>
  <si>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</si>
  <si>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</si>
  <si>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</si>
  <si>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</si>
  <si>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</si>
  <si>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</si>
  <si>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</si>
  <si>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</si>
  <si>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</si>
  <si>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</si>
  <si>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</si>
  <si>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</si>
  <si>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</si>
  <si>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</si>
  <si>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</si>
  <si>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</si>
  <si>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</si>
  <si>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</si>
  <si>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</si>
  <si>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</si>
  <si>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</si>
  <si>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</si>
  <si>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</si>
  <si>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</si>
  <si>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</si>
  <si>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</si>
  <si>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</si>
  <si>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</si>
  <si>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</si>
  <si>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</si>
  <si>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</si>
  <si>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</si>
  <si>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</si>
  <si>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</si>
  <si>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</si>
  <si>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</si>
  <si>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</si>
  <si>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</si>
  <si>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</si>
  <si>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</si>
  <si>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</si>
  <si>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</si>
  <si>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</si>
  <si>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</si>
  <si>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</si>
  <si>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</si>
  <si>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</si>
  <si>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</si>
  <si>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</si>
  <si>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</si>
  <si>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</si>
  <si>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</si>
  <si>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</si>
  <si>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</si>
  <si>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</si>
  <si>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</si>
  <si>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</si>
  <si>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</si>
  <si>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</si>
  <si>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</si>
  <si>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</si>
  <si>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</si>
  <si>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</si>
  <si>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</si>
  <si>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</si>
  <si>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</si>
  <si>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</si>
  <si>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</si>
  <si>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</si>
  <si>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</si>
  <si>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</si>
  <si>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</si>
  <si>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</si>
  <si>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</si>
  <si>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</si>
  <si>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</si>
  <si>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</si>
  <si>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</si>
  <si>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</si>
  <si>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</si>
  <si>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</si>
  <si>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</si>
  <si>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</si>
  <si>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</si>
  <si>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</si>
  <si>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</si>
  <si>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</si>
  <si>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</si>
  <si>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</si>
  <si>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</si>
  <si>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</si>
  <si>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</si>
  <si>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</si>
  <si>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</si>
  <si>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</si>
  <si>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</si>
  <si>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</si>
  <si>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</si>
  <si>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</si>
  <si>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</si>
  <si>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</si>
  <si>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</si>
  <si>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</si>
  <si>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</si>
  <si>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</si>
  <si>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</si>
  <si>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</si>
  <si>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</si>
  <si>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</si>
  <si>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</si>
  <si>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</si>
  <si>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</si>
  <si>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</si>
  <si>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</si>
  <si>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</si>
  <si>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</si>
  <si>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</si>
  <si>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</si>
  <si>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</si>
  <si>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</si>
  <si>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</si>
  <si>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</si>
  <si>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</si>
  <si>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</si>
  <si>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</si>
  <si>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</si>
  <si>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</si>
  <si>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</si>
  <si>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</si>
  <si>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</si>
  <si>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</si>
  <si>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</si>
  <si>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</si>
  <si>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</si>
  <si>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</si>
  <si>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</si>
  <si>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</si>
  <si>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</si>
  <si>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</si>
  <si>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</si>
  <si>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</si>
  <si>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</si>
  <si>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</si>
  <si>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</si>
  <si>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</si>
  <si>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</si>
  <si>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</si>
  <si>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</si>
  <si>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</si>
  <si>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</si>
  <si>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</si>
  <si>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</si>
  <si>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</si>
  <si>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</si>
  <si>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</si>
  <si>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</si>
  <si>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</si>
  <si>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</si>
  <si>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</si>
  <si>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</si>
  <si>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</si>
  <si>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</si>
  <si>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</si>
  <si>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</si>
  <si>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</si>
  <si>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</si>
  <si>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</si>
  <si>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</si>
  <si>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</si>
  <si>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</si>
  <si>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</si>
  <si>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</si>
  <si>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</si>
  <si>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</si>
  <si>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</si>
  <si>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</si>
  <si>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</si>
  <si>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</si>
  <si>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</si>
  <si>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</si>
  <si>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</si>
  <si>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</si>
  <si>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</si>
  <si>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</si>
  <si>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</si>
  <si>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</si>
  <si>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</si>
  <si>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</si>
  <si>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</si>
  <si>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</si>
  <si>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</si>
  <si>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</si>
  <si>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</si>
  <si>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</si>
  <si>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</si>
  <si>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</si>
  <si>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</si>
  <si>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</si>
  <si>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</si>
  <si>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</si>
  <si>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</si>
  <si>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</si>
  <si>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</si>
  <si>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</si>
  <si>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</si>
  <si>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</si>
  <si>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</si>
  <si>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</si>
  <si>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</si>
  <si>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</si>
  <si>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</si>
  <si>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</si>
  <si>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</si>
  <si>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</si>
  <si>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</si>
  <si>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</si>
  <si>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</si>
  <si>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</si>
  <si>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</si>
  <si>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</si>
  <si>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</si>
  <si>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</si>
  <si>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</si>
  <si>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</si>
  <si>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</si>
  <si>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</si>
  <si>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</si>
  <si>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</si>
  <si>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</si>
  <si>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</si>
  <si>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</si>
  <si>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</si>
  <si>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</si>
  <si>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</si>
  <si>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</si>
  <si>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</si>
  <si>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</si>
  <si>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</si>
  <si>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</si>
  <si>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</si>
  <si>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</si>
  <si>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</si>
  <si>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</si>
  <si>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</si>
  <si>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</si>
  <si>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</si>
  <si>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</si>
  <si>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</si>
  <si>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</si>
  <si>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</si>
  <si>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</si>
  <si>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</si>
  <si>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</si>
  <si>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</si>
  <si>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</si>
  <si>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</si>
  <si>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</si>
  <si>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</si>
  <si>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</si>
  <si>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</si>
  <si>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</si>
  <si>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</si>
  <si>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</si>
  <si>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</si>
  <si>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</si>
  <si>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</si>
  <si>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</si>
  <si>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</si>
  <si>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</si>
  <si>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</si>
  <si>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</si>
  <si>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</si>
  <si>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</si>
  <si>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</si>
  <si>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</si>
  <si>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</si>
  <si>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</si>
  <si>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</si>
  <si>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</si>
  <si>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</si>
  <si>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</si>
  <si>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</si>
  <si>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</si>
  <si>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</si>
  <si>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</si>
  <si>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</si>
  <si>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</si>
  <si>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</si>
  <si>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</si>
  <si>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</si>
  <si>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</si>
  <si>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</si>
  <si>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</si>
  <si>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</si>
  <si>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</si>
  <si>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</si>
  <si>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</si>
  <si>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</si>
  <si>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</si>
  <si>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</si>
  <si>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</si>
  <si>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</si>
  <si>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</si>
  <si>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</si>
  <si>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</si>
  <si>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</si>
  <si>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</si>
  <si>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</si>
  <si>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</si>
  <si>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</si>
  <si>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</si>
  <si>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</si>
  <si>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</si>
  <si>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</si>
  <si>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</si>
  <si>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</si>
  <si>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</si>
  <si>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</si>
  <si>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</si>
  <si>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</si>
  <si>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</si>
  <si>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</si>
  <si>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</si>
  <si>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</si>
  <si>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</si>
  <si>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</si>
  <si>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</si>
  <si>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</si>
  <si>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</si>
  <si>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</si>
  <si>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</si>
  <si>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</si>
  <si>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</si>
  <si>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</si>
  <si>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</si>
  <si>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</si>
  <si>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</si>
  <si>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</si>
  <si>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</si>
  <si>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</si>
  <si>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</si>
  <si>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</si>
  <si>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</si>
  <si>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</si>
  <si>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</si>
  <si>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</si>
  <si>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</si>
  <si>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</si>
  <si>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</si>
  <si>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</si>
  <si>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</si>
  <si>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</si>
  <si>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</si>
  <si>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</si>
  <si>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</si>
  <si>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</si>
  <si>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</si>
  <si>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</si>
  <si>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</si>
  <si>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</si>
  <si>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</si>
  <si>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</si>
  <si>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</si>
  <si>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</si>
  <si>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</si>
  <si>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</si>
  <si>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</si>
  <si>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</si>
  <si>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</si>
  <si>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</si>
  <si>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</si>
  <si>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</si>
  <si>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</si>
  <si>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</si>
  <si>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</si>
  <si>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</si>
  <si>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</si>
  <si>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</si>
  <si>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</si>
  <si>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</si>
  <si>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</si>
  <si>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</si>
  <si>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</si>
  <si>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</si>
  <si>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</si>
  <si>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</si>
  <si>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</si>
  <si>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</si>
  <si>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</si>
  <si>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</si>
  <si>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</si>
  <si>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</si>
  <si>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</si>
  <si>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</si>
  <si>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</si>
  <si>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</si>
  <si>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</si>
  <si>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</si>
  <si>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</si>
  <si>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</si>
  <si>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</si>
  <si>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</si>
  <si>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</si>
  <si>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</si>
  <si>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</si>
  <si>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</si>
  <si>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</si>
  <si>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</si>
  <si>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</si>
  <si>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</si>
  <si>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</si>
  <si>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</si>
  <si>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</si>
  <si>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</si>
  <si>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</si>
  <si>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</si>
  <si>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</si>
  <si>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</si>
  <si>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</si>
  <si>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</si>
  <si>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</si>
  <si>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</si>
  <si>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</si>
  <si>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</si>
  <si>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</si>
  <si>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</si>
  <si>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</si>
  <si>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</si>
  <si>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</si>
  <si>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</si>
  <si>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</si>
  <si>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</si>
  <si>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</si>
  <si>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</si>
  <si>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</si>
  <si>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</si>
  <si>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</si>
  <si>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</si>
  <si>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</si>
  <si>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</si>
  <si>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</si>
  <si>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</si>
  <si>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</si>
  <si>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</si>
  <si>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</si>
  <si>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</si>
  <si>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</si>
  <si>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</si>
  <si>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</si>
  <si>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</si>
  <si>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</si>
  <si>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</si>
  <si>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</si>
  <si>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</si>
  <si>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</si>
  <si>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</si>
  <si>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</si>
  <si>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</si>
  <si>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</si>
  <si>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</si>
  <si>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</si>
  <si>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</si>
  <si>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</si>
  <si>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</si>
  <si>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</si>
  <si>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</si>
  <si>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</si>
  <si>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</si>
  <si>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</si>
  <si>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</si>
  <si>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</si>
  <si>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</si>
  <si>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</si>
  <si>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</si>
  <si>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</si>
  <si>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</si>
  <si>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</si>
  <si>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</si>
  <si>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</si>
  <si>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</si>
  <si>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</si>
  <si>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</si>
  <si>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</si>
  <si>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</si>
  <si>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</si>
  <si>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</si>
  <si>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</si>
  <si>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</si>
  <si>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</si>
  <si>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</si>
  <si>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</si>
  <si>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</si>
  <si>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</si>
  <si>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</si>
  <si>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</si>
  <si>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</si>
  <si>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</si>
  <si>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</si>
  <si>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</si>
  <si>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</si>
  <si>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</si>
  <si>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</si>
  <si>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</si>
  <si>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</si>
  <si>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</si>
  <si>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</si>
  <si>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</si>
  <si>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</si>
  <si>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</si>
  <si>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</si>
  <si>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</si>
  <si>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</si>
  <si>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</si>
  <si>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</si>
  <si>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</si>
  <si>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</si>
  <si>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</si>
  <si>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</si>
  <si>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</si>
  <si>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</si>
  <si>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</si>
  <si>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</si>
  <si>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</si>
  <si>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</si>
  <si>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</si>
  <si>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</si>
  <si>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</si>
  <si>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</si>
  <si>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</si>
  <si>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</si>
  <si>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</si>
  <si>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</si>
  <si>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</si>
  <si>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</si>
  <si>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</si>
  <si>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</si>
  <si>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</si>
  <si>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</si>
  <si>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</si>
  <si>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</si>
  <si>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</si>
  <si>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</si>
  <si>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</si>
  <si>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</si>
  <si>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</si>
  <si>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</si>
  <si>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</si>
  <si>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</si>
  <si>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</si>
  <si>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</si>
  <si>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</si>
  <si>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</si>
  <si>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</si>
  <si>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</si>
  <si>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</si>
  <si>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</si>
  <si>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</si>
  <si>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</si>
  <si>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</si>
  <si>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</si>
  <si>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</si>
  <si>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</si>
  <si>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</si>
  <si>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</si>
  <si>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</si>
  <si>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</si>
  <si>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</si>
  <si>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</si>
  <si>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</si>
  <si>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</si>
  <si>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</si>
  <si>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</si>
  <si>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</si>
  <si>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</si>
  <si>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</si>
  <si>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</si>
  <si>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</si>
  <si>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</si>
  <si>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</si>
  <si>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</si>
  <si>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</si>
  <si>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</si>
  <si>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</si>
  <si>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</si>
  <si>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</si>
  <si>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</si>
  <si>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</si>
  <si>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</si>
  <si>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</si>
  <si>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</si>
  <si>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</si>
  <si>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</si>
  <si>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</si>
  <si>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</si>
  <si>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</si>
  <si>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</si>
  <si>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</si>
  <si>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</si>
  <si>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</si>
  <si>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</si>
  <si>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</si>
  <si>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</si>
  <si>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</si>
  <si>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</si>
  <si>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</si>
  <si>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</si>
  <si>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</si>
  <si>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</si>
  <si>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</si>
  <si>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</si>
  <si>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</si>
  <si>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</si>
  <si>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</si>
  <si>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</si>
  <si>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</si>
  <si>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</si>
  <si>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</si>
  <si>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</si>
  <si>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</si>
  <si>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</si>
  <si>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</si>
  <si>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</si>
  <si>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</si>
  <si>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</si>
  <si>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</si>
  <si>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</si>
  <si>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</si>
  <si>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</si>
  <si>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</si>
  <si>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</si>
  <si>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</si>
  <si>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</si>
  <si>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</si>
  <si>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</si>
  <si>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</si>
  <si>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</si>
  <si>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</si>
  <si>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</si>
  <si>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</si>
  <si>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</si>
  <si>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</si>
  <si>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</si>
  <si>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</si>
  <si>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</si>
  <si>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</si>
  <si>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</si>
  <si>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</si>
  <si>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</si>
  <si>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</si>
  <si>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</si>
  <si>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</si>
  <si>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</si>
  <si>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</si>
  <si>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</si>
  <si>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</si>
  <si>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</si>
  <si>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</si>
  <si>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</si>
  <si>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</si>
  <si>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</si>
  <si>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</si>
  <si>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</si>
  <si>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</si>
  <si>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</si>
  <si>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</si>
  <si>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</si>
  <si>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</si>
  <si>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</si>
  <si>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</si>
  <si>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</si>
  <si>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</si>
  <si>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</si>
  <si>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</si>
  <si>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</si>
  <si>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</si>
  <si>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</si>
  <si>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</si>
  <si>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</si>
  <si>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</si>
  <si>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</si>
  <si>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</si>
  <si>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</si>
  <si>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</si>
  <si>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</si>
  <si>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</si>
  <si>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</si>
  <si>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</si>
  <si>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</si>
  <si>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</si>
  <si>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</si>
  <si>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</si>
  <si>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</si>
  <si>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</si>
  <si>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</si>
  <si>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</si>
  <si>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</si>
  <si>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</si>
  <si>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</si>
  <si>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</si>
  <si>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</si>
  <si>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</si>
  <si>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</si>
  <si>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</si>
  <si>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</si>
  <si>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</si>
  <si>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</si>
  <si>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</si>
  <si>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</si>
  <si>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</si>
  <si>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</si>
  <si>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</si>
  <si>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</si>
  <si>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</si>
  <si>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</si>
  <si>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</si>
  <si>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</si>
  <si>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</si>
  <si>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</si>
  <si>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</si>
  <si>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</si>
  <si>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</si>
  <si>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</si>
  <si>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</si>
  <si>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</si>
  <si>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</si>
  <si>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</si>
  <si>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</si>
  <si>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</si>
  <si>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</si>
  <si>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</si>
  <si>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</si>
  <si>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</si>
  <si>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</si>
  <si>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</si>
  <si>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</si>
  <si>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</si>
  <si>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</si>
  <si>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</si>
  <si>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</si>
  <si>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</si>
  <si>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</si>
  <si>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</si>
  <si>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</si>
  <si>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</si>
  <si>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</si>
  <si>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</si>
  <si>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</si>
  <si>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</si>
  <si>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</si>
  <si>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</si>
  <si>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</si>
  <si>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</si>
  <si>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</si>
  <si>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</si>
  <si>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</si>
  <si>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</si>
  <si>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</si>
  <si>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</si>
  <si>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</si>
  <si>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</si>
  <si>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</si>
  <si>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</si>
  <si>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</si>
  <si>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</si>
  <si>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</si>
  <si>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</si>
  <si>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</si>
  <si>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</si>
  <si>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</si>
  <si>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</si>
  <si>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</si>
  <si>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</si>
  <si>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</si>
  <si>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</si>
  <si>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</si>
  <si>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</si>
  <si>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</si>
  <si>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</si>
  <si>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</si>
  <si>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</si>
  <si>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</si>
  <si>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</si>
  <si>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</si>
  <si>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</si>
  <si>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</si>
  <si>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</si>
  <si>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</si>
  <si>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</si>
  <si>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</si>
  <si>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</si>
  <si>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</si>
  <si>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</si>
  <si>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</si>
  <si>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</si>
  <si>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</si>
  <si>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</si>
  <si>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</si>
  <si>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</si>
  <si>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</si>
  <si>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</si>
  <si>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</si>
  <si>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</si>
  <si>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</si>
  <si>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</si>
  <si>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</si>
  <si>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</si>
  <si>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</si>
  <si>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</si>
  <si>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</si>
  <si>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</si>
  <si>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</si>
  <si>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</si>
  <si>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</si>
  <si>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</si>
  <si>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</si>
  <si>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</si>
  <si>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</si>
  <si>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</si>
  <si>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</si>
  <si>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</si>
  <si>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</si>
  <si>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</si>
  <si>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</si>
  <si>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</si>
  <si>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</si>
  <si>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</si>
  <si>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</si>
  <si>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</si>
  <si>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</si>
  <si>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</si>
  <si>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</si>
  <si>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</si>
  <si>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</si>
  <si>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</si>
  <si>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</si>
  <si>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</si>
  <si>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</si>
  <si>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</si>
  <si>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</si>
  <si>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</si>
  <si>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</si>
  <si>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</si>
  <si>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</si>
  <si>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</si>
  <si>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</si>
  <si>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</si>
  <si>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</si>
  <si>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</si>
  <si>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</si>
  <si>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</si>
  <si>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</si>
  <si>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</si>
  <si>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</si>
  <si>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</si>
  <si>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</si>
  <si>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</si>
  <si>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</si>
  <si>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</si>
  <si>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</si>
  <si>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</si>
  <si>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</si>
  <si>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</si>
  <si>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</si>
  <si>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</si>
  <si>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</si>
  <si>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</si>
  <si>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</si>
  <si>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</si>
  <si>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</si>
  <si>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</si>
  <si>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</si>
  <si>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</si>
  <si>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</si>
  <si>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</si>
  <si>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</si>
  <si>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</si>
  <si>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</si>
  <si>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</si>
  <si>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</si>
  <si>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</si>
  <si>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</si>
  <si>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</si>
  <si>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</si>
  <si>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</si>
  <si>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</si>
  <si>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</si>
  <si>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</si>
  <si>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</si>
  <si>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</si>
  <si>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</si>
  <si>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</si>
  <si>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</si>
  <si>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</si>
  <si>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</si>
  <si>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</si>
  <si>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</si>
  <si>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</si>
  <si>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</si>
  <si>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</si>
  <si>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</si>
  <si>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</si>
  <si>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</si>
  <si>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</si>
  <si>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</si>
  <si>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</si>
  <si>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</si>
  <si>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</si>
  <si>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</si>
  <si>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</si>
  <si>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</si>
  <si>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</si>
  <si>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</si>
  <si>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</si>
  <si>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</si>
  <si>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</si>
  <si>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</si>
  <si>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</si>
  <si>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</si>
  <si>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</si>
  <si>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</si>
  <si>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</si>
  <si>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</si>
  <si>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</si>
  <si>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</si>
  <si>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</si>
  <si>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</si>
  <si>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</si>
  <si>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</si>
  <si>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</si>
  <si>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</si>
  <si>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</si>
  <si>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</si>
  <si>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</si>
  <si>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</si>
  <si>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</si>
  <si>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</si>
  <si>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</si>
  <si>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</si>
  <si>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</si>
  <si>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</si>
  <si>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</si>
  <si>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</si>
  <si>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</si>
  <si>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</si>
  <si>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</si>
  <si>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</si>
  <si>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</si>
  <si>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</si>
  <si>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</si>
  <si>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</si>
  <si>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</si>
  <si>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</si>
  <si>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</si>
  <si>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</si>
  <si>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</si>
  <si>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</si>
  <si>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</si>
  <si>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</si>
  <si>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</si>
  <si>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</si>
  <si>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</si>
  <si>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</si>
  <si>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</si>
  <si>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</si>
  <si>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</si>
  <si>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</si>
  <si>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</si>
  <si>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</si>
  <si>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</si>
  <si>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</si>
  <si>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</si>
  <si>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</si>
  <si>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</si>
  <si>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</si>
  <si>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</si>
  <si>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</si>
  <si>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</si>
  <si>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</si>
  <si>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</si>
  <si>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</si>
  <si>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</si>
  <si>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</si>
  <si>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</si>
  <si>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</si>
  <si>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</si>
  <si>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</si>
  <si>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</si>
  <si>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</si>
  <si>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</si>
  <si>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</si>
  <si>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</si>
  <si>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</si>
  <si>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</si>
  <si>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</si>
  <si>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</si>
  <si>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</si>
  <si>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</si>
  <si>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</si>
  <si>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</si>
  <si>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</si>
  <si>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</si>
  <si>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</si>
  <si>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</si>
  <si>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</si>
  <si>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</si>
  <si>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</si>
  <si>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</si>
  <si>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</si>
  <si>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</si>
  <si>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</si>
  <si>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</si>
  <si>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</si>
  <si>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</si>
  <si>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</si>
  <si>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</si>
  <si>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</si>
  <si>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</si>
  <si>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</si>
  <si>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</si>
  <si>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</si>
  <si>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</si>
  <si>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</si>
  <si>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</si>
  <si>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</si>
  <si>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</si>
  <si>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</si>
  <si>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</si>
  <si>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</si>
  <si>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</si>
  <si>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</si>
  <si>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</si>
  <si>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</si>
  <si>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</si>
  <si>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</si>
  <si>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</si>
  <si>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</si>
  <si>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</si>
  <si>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</si>
  <si>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</si>
  <si>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</si>
  <si>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</si>
  <si>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</si>
  <si>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</si>
  <si>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</si>
  <si>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</si>
  <si>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</si>
  <si>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</si>
  <si>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</si>
  <si>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</si>
  <si>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</si>
  <si>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</si>
  <si>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</si>
  <si>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</si>
  <si>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</si>
  <si>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</si>
  <si>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</si>
  <si>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</si>
  <si>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</si>
  <si>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</si>
  <si>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</si>
  <si>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</si>
  <si>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</si>
  <si>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</si>
  <si>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</si>
  <si>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</si>
  <si>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</si>
  <si>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</si>
  <si>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</si>
  <si>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</si>
  <si>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</si>
  <si>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</si>
  <si>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</si>
  <si>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</si>
  <si>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</si>
  <si>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</si>
  <si>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</si>
  <si>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</si>
  <si>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</si>
  <si>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</si>
  <si>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</si>
  <si>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</si>
  <si>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</si>
  <si>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</si>
  <si>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</si>
  <si>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</si>
  <si>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</si>
  <si>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</si>
  <si>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</si>
  <si>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</si>
  <si>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</si>
  <si>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</si>
  <si>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</si>
  <si>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</si>
  <si>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</si>
  <si>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</si>
  <si>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</si>
  <si>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</si>
  <si>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</si>
  <si>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</si>
  <si>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</si>
  <si>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</si>
  <si>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</si>
  <si>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</si>
  <si>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</si>
  <si>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</si>
  <si>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</si>
  <si>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</si>
  <si>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</si>
  <si>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</si>
  <si>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</si>
  <si>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</si>
  <si>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</si>
  <si>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</si>
  <si>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</si>
  <si>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</si>
  <si>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</si>
  <si>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</si>
  <si>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</si>
  <si>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</si>
  <si>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</si>
  <si>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</si>
  <si>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</si>
  <si>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</si>
  <si>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</si>
  <si>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</si>
  <si>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</si>
  <si>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</si>
  <si>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</si>
  <si>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</si>
  <si>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</si>
  <si>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</si>
  <si>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</si>
  <si>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</si>
  <si>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</si>
  <si>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</si>
  <si>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</si>
  <si>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</si>
  <si>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</si>
  <si>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</si>
  <si>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</si>
  <si>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</si>
  <si>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</si>
  <si>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</si>
  <si>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</si>
  <si>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</si>
  <si>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</si>
  <si>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</si>
  <si>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</si>
  <si>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</si>
  <si>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</si>
  <si>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</si>
  <si>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</si>
  <si>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</si>
  <si>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</si>
  <si>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</si>
  <si>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</si>
  <si>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</si>
  <si>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</si>
  <si>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</si>
  <si>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</si>
  <si>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</si>
  <si>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</si>
  <si>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</si>
  <si>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</si>
  <si>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</si>
  <si>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</si>
  <si>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</si>
  <si>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</si>
  <si>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</si>
  <si>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</si>
  <si>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</si>
  <si>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</si>
  <si>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</si>
  <si>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</si>
  <si>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</si>
  <si>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</si>
  <si>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</si>
  <si>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</si>
  <si>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</si>
  <si>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</si>
  <si>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</si>
  <si>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</si>
  <si>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</si>
  <si>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</si>
  <si>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</si>
  <si>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</si>
  <si>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</si>
  <si>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</si>
  <si>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</si>
  <si>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</si>
  <si>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</si>
  <si>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</si>
  <si>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</si>
  <si>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</si>
  <si>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</si>
  <si>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</si>
  <si>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</si>
  <si>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</si>
  <si>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</si>
  <si>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</si>
  <si>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</si>
  <si>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</si>
  <si>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</si>
  <si>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</si>
  <si>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</si>
  <si>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</si>
  <si>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</si>
  <si>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</si>
  <si>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</si>
  <si>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</si>
  <si>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</si>
  <si>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</si>
  <si>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</si>
  <si>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</si>
  <si>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</si>
  <si>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</si>
  <si>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</si>
  <si>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</si>
  <si>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</si>
  <si>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</si>
  <si>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</si>
  <si>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</si>
  <si>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</si>
  <si>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</si>
  <si>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</si>
  <si>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</si>
  <si>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</si>
  <si>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</si>
  <si>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</si>
  <si>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</si>
  <si>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</si>
  <si>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</si>
  <si>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</si>
  <si>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</si>
  <si>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</si>
  <si>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</si>
  <si>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</si>
  <si>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</si>
  <si>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</si>
  <si>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</si>
  <si>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</si>
  <si>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</si>
  <si>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</si>
  <si>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</si>
  <si>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</si>
  <si>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</si>
  <si>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</si>
  <si>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</si>
  <si>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</si>
  <si>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</si>
  <si>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</si>
  <si>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</si>
  <si>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</si>
  <si>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</si>
  <si>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</si>
  <si>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</si>
  <si>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</si>
  <si>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</si>
  <si>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</si>
  <si>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</si>
  <si>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</si>
  <si>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</si>
  <si>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</si>
  <si>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</si>
  <si>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</si>
  <si>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</si>
  <si>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</si>
  <si>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</si>
  <si>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</si>
  <si>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</si>
  <si>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</si>
  <si>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</si>
  <si>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</si>
  <si>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</si>
  <si>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</si>
  <si>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</si>
  <si>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</si>
  <si>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</si>
  <si>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</si>
  <si>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</si>
  <si>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</si>
  <si>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</si>
  <si>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</si>
  <si>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</si>
  <si>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</si>
  <si>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</si>
  <si>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</si>
  <si>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</si>
  <si>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</si>
  <si>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</si>
  <si>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</si>
  <si>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</si>
  <si>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</si>
  <si>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</si>
  <si>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</si>
  <si>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</si>
  <si>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</si>
  <si>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</si>
  <si>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</si>
  <si>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</si>
  <si>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</si>
  <si>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</si>
  <si>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</si>
  <si>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</si>
  <si>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</si>
  <si>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</si>
  <si>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</si>
  <si>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</si>
  <si>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</si>
  <si>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</si>
  <si>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</si>
  <si>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</si>
  <si>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</si>
  <si>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</si>
  <si>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</si>
  <si>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</si>
  <si>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</si>
  <si>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</si>
  <si>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</si>
  <si>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</si>
  <si>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</si>
  <si>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</si>
  <si>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</si>
  <si>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</si>
  <si>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</si>
  <si>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</si>
  <si>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</si>
  <si>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</si>
  <si>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</si>
  <si>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</si>
  <si>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</si>
  <si>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</si>
  <si>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</si>
  <si>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</si>
  <si>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</si>
  <si>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</si>
  <si>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</si>
  <si>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</si>
  <si>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</si>
  <si>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</si>
  <si>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</si>
  <si>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</si>
  <si>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</si>
  <si>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</si>
  <si>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</si>
  <si>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</si>
  <si>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</si>
  <si>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</si>
  <si>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</si>
  <si>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</si>
  <si>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</si>
  <si>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</si>
  <si>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</si>
  <si>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</si>
  <si>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</si>
  <si>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</si>
  <si>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</si>
  <si>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</si>
  <si>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</si>
  <si>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</si>
  <si>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</si>
  <si>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</si>
  <si>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</si>
  <si>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</si>
  <si>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</si>
  <si>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</si>
  <si>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</si>
  <si>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</si>
  <si>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</si>
  <si>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</si>
  <si>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</si>
  <si>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</si>
  <si>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</si>
  <si>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</si>
  <si>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</si>
  <si>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</si>
  <si>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</si>
  <si>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</si>
  <si>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</si>
  <si>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</si>
  <si>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</si>
  <si>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</si>
  <si>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</si>
  <si>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</si>
  <si>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</si>
  <si>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</si>
  <si>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</si>
  <si>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</si>
  <si>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</si>
  <si>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</si>
  <si>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</si>
  <si>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</si>
  <si>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</si>
  <si>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</si>
  <si>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</si>
  <si>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</si>
  <si>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</si>
  <si>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</si>
  <si>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</si>
  <si>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</si>
  <si>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</si>
  <si>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</si>
  <si>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</si>
  <si>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</si>
  <si>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</si>
  <si>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</si>
  <si>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</si>
  <si>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</si>
  <si>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</si>
  <si>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</si>
  <si>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</si>
  <si>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</si>
  <si>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</si>
  <si>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</si>
  <si>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</si>
  <si>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</si>
  <si>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</si>
  <si>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</si>
  <si>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</si>
  <si>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</si>
  <si>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</si>
  <si>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</si>
  <si>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</si>
  <si>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</si>
  <si>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</si>
  <si>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</si>
  <si>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</si>
  <si>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</si>
  <si>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</si>
  <si>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</si>
  <si>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</si>
  <si>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</si>
  <si>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</si>
  <si>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</si>
  <si>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</si>
  <si>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</si>
  <si>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</si>
  <si>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</si>
  <si>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</si>
  <si>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</si>
  <si>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</si>
  <si>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</si>
  <si>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</si>
  <si>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</si>
  <si>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</si>
  <si>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</si>
  <si>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</si>
  <si>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</si>
  <si>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</si>
  <si>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</si>
  <si>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</si>
  <si>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</si>
  <si>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</si>
  <si>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</si>
  <si>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</si>
  <si>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</si>
  <si>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</si>
  <si>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</si>
  <si>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</si>
  <si>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</si>
  <si>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</si>
  <si>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</si>
  <si>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</si>
  <si>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</si>
  <si>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</si>
  <si>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</si>
  <si>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</si>
  <si>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</si>
  <si>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</si>
  <si>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</si>
  <si>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</si>
  <si>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</si>
  <si>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</si>
  <si>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</si>
  <si>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</si>
  <si>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</si>
  <si>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</si>
  <si>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</si>
  <si>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</si>
  <si>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</si>
  <si>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</si>
  <si>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</si>
  <si>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</si>
  <si>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</si>
  <si>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</si>
  <si>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</si>
  <si>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</si>
  <si>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</si>
  <si>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</si>
  <si>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</si>
  <si>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</si>
  <si>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</si>
  <si>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</si>
  <si>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</si>
  <si>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</si>
  <si>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</si>
  <si>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</si>
  <si>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</si>
  <si>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</si>
  <si>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</si>
  <si>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</si>
  <si>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</si>
  <si>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</si>
  <si>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</si>
  <si>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</si>
  <si>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</si>
  <si>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</si>
  <si>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</si>
  <si>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</si>
  <si>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</si>
  <si>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</si>
  <si>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</si>
  <si>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</si>
  <si>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</si>
  <si>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</si>
  <si>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</si>
  <si>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</si>
  <si>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</si>
  <si>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</si>
  <si>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</si>
  <si>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</si>
  <si>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</si>
  <si>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</si>
  <si>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</si>
  <si>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</si>
  <si>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</si>
  <si>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</si>
  <si>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</si>
  <si>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</si>
  <si>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</si>
  <si>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</si>
  <si>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</si>
  <si>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</si>
  <si>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</si>
  <si>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</si>
  <si>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</si>
  <si>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</si>
  <si>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</si>
  <si>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</si>
  <si>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</si>
  <si>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</si>
  <si>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</si>
  <si>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</si>
  <si>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</si>
  <si>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</si>
  <si>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</si>
  <si>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</si>
  <si>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</si>
  <si>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</si>
  <si>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</si>
  <si>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</si>
  <si>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</si>
  <si>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</si>
  <si>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</si>
  <si>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</si>
  <si>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</si>
  <si>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</si>
  <si>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</si>
  <si>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</si>
  <si>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</si>
  <si>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</si>
  <si>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</si>
  <si>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</si>
  <si>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</si>
  <si>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</si>
  <si>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</si>
  <si>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</si>
  <si>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</si>
  <si>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</si>
  <si>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</si>
  <si>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</si>
  <si>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</si>
  <si>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</si>
  <si>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</si>
  <si>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</si>
  <si>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</si>
  <si>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</si>
  <si>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</si>
  <si>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</si>
  <si>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</si>
  <si>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</si>
  <si>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</si>
  <si>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</si>
  <si>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</si>
  <si>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</si>
  <si>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</si>
  <si>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</si>
  <si>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</si>
  <si>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</si>
  <si>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</si>
  <si>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</si>
  <si>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</si>
  <si>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</si>
  <si>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</si>
  <si>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</si>
  <si>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</si>
  <si>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</si>
  <si>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</si>
  <si>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</si>
  <si>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</si>
  <si>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</si>
  <si>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</si>
  <si>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</si>
  <si>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</si>
  <si>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</si>
  <si>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</si>
  <si>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</si>
  <si>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</si>
  <si>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</si>
  <si>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</si>
  <si>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</si>
  <si>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</si>
  <si>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</si>
  <si>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</si>
  <si>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</si>
  <si>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</si>
  <si>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</si>
  <si>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</si>
  <si>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</si>
  <si>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</si>
  <si>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</si>
  <si>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</si>
  <si>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</si>
  <si>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</si>
  <si>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</si>
  <si>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</si>
  <si>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</si>
  <si>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</si>
  <si>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</si>
  <si>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</si>
  <si>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</si>
  <si>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</si>
  <si>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</si>
  <si>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</si>
  <si>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</si>
  <si>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</si>
  <si>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</si>
  <si>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</si>
  <si>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</si>
  <si>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</si>
  <si>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</si>
  <si>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</si>
  <si>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</si>
  <si>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</si>
  <si>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</si>
  <si>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</si>
  <si>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</si>
  <si>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</si>
  <si>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</si>
  <si>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</si>
  <si>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</si>
  <si>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</si>
  <si>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</si>
  <si>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</si>
  <si>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</si>
  <si>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</si>
  <si>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</si>
  <si>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</si>
  <si>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</si>
  <si>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</si>
  <si>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</si>
  <si>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</si>
  <si>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</si>
  <si>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</si>
  <si>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</si>
  <si>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</si>
  <si>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</si>
  <si>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</si>
  <si>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</si>
  <si>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</si>
  <si>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</si>
  <si>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</si>
  <si>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</si>
  <si>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</si>
  <si>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</si>
  <si>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</si>
  <si>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</si>
  <si>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</si>
  <si>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</si>
  <si>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</si>
  <si>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</si>
  <si>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</si>
  <si>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</si>
  <si>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</si>
  <si>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</si>
  <si>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</si>
  <si>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</si>
  <si>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</si>
  <si>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</si>
  <si>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</si>
  <si>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</si>
  <si>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</si>
  <si>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</si>
  <si>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</si>
  <si>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</si>
  <si>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</si>
  <si>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</si>
  <si>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</si>
  <si>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</si>
  <si>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</si>
  <si>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</si>
  <si>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</si>
  <si>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</si>
  <si>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</si>
  <si>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</si>
  <si>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</si>
  <si>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</si>
  <si>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</si>
  <si>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</si>
  <si>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</si>
  <si>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</si>
  <si>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</si>
  <si>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</si>
  <si>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</si>
  <si>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</si>
  <si>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</si>
  <si>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</si>
  <si>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</si>
  <si>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</si>
  <si>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</si>
  <si>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</si>
  <si>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</si>
  <si>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</si>
  <si>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</si>
  <si>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</si>
  <si>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</si>
  <si>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</si>
  <si>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</si>
  <si>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</si>
  <si>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</si>
  <si>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</si>
  <si>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</si>
  <si>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</si>
  <si>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</si>
  <si>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</si>
  <si>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</si>
  <si>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</si>
  <si>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</si>
  <si>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</si>
  <si>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</si>
  <si>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</si>
  <si>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</si>
  <si>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</si>
  <si>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</si>
  <si>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</si>
  <si>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</si>
  <si>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</si>
  <si>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</si>
  <si>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</si>
  <si>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</si>
  <si>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</si>
  <si>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</si>
  <si>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</si>
  <si>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</si>
  <si>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</si>
  <si>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</si>
  <si>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</si>
  <si>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</si>
  <si>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</si>
  <si>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</si>
  <si>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</si>
  <si>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</si>
  <si>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</si>
  <si>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</si>
  <si>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</si>
  <si>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</si>
  <si>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</si>
  <si>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</si>
  <si>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</si>
  <si>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</si>
  <si>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</si>
  <si>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</si>
  <si>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</si>
  <si>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</si>
  <si>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</si>
  <si>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</si>
  <si>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</si>
  <si>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</si>
  <si>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</si>
  <si>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</si>
  <si>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</si>
  <si>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</si>
  <si>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</si>
  <si>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</si>
  <si>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</si>
  <si>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</si>
  <si>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</si>
  <si>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</si>
  <si>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</si>
  <si>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</si>
  <si>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</si>
  <si>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</si>
  <si>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</si>
  <si>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</si>
  <si>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</si>
  <si>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</si>
  <si>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</si>
  <si>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</si>
  <si>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</si>
  <si>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</si>
  <si>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</si>
  <si>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</si>
  <si>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</si>
  <si>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</si>
  <si>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</si>
  <si>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</si>
  <si>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</si>
  <si>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</si>
  <si>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</si>
  <si>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</si>
  <si>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</si>
  <si>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</si>
  <si>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</si>
  <si>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</si>
  <si>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</si>
  <si>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</si>
  <si>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</si>
  <si>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</si>
  <si>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</si>
  <si>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</si>
  <si>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</si>
  <si>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</si>
  <si>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</si>
  <si>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</si>
  <si>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</si>
  <si>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</si>
  <si>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</si>
  <si>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</si>
  <si>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</si>
  <si>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</si>
  <si>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</si>
  <si>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</si>
  <si>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</si>
  <si>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</si>
  <si>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</si>
  <si>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</si>
  <si>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</si>
  <si>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</si>
  <si>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</si>
  <si>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</si>
  <si>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</si>
  <si>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</si>
  <si>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</si>
  <si>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</si>
  <si>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</si>
  <si>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</si>
  <si>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</si>
  <si>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</si>
  <si>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</si>
  <si>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</si>
  <si>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</si>
  <si>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</si>
  <si>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</si>
  <si>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</si>
  <si>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</si>
  <si>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</si>
  <si>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</si>
  <si>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</si>
  <si>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</si>
  <si>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</si>
  <si>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</si>
  <si>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</si>
  <si>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</si>
  <si>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</si>
  <si>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</si>
  <si>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</si>
  <si>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</si>
  <si>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</si>
  <si>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</si>
  <si>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</si>
  <si>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</si>
  <si>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</si>
  <si>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</si>
  <si>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</si>
  <si>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</si>
  <si>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</si>
  <si>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</si>
  <si>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</si>
  <si>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</si>
  <si>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</si>
  <si>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</si>
  <si>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</si>
  <si>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</si>
  <si>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</si>
  <si>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</si>
  <si>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</si>
  <si>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</si>
  <si>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</si>
  <si>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</si>
  <si>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</si>
  <si>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</si>
  <si>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</si>
  <si>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</si>
  <si>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</si>
  <si>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</si>
  <si>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</si>
  <si>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</si>
  <si>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</si>
  <si>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</si>
  <si>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</si>
  <si>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</si>
  <si>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</si>
  <si>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</si>
  <si>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</si>
  <si>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</si>
  <si>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</si>
  <si>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</si>
  <si>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</si>
  <si>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</si>
  <si>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</si>
  <si>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</si>
  <si>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</si>
  <si>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</si>
  <si>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</si>
  <si>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</si>
  <si>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</si>
  <si>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</si>
  <si>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</si>
  <si>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</si>
  <si>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</si>
  <si>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</si>
  <si>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</si>
  <si>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</si>
  <si>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</si>
  <si>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</si>
  <si>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</si>
  <si>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</si>
  <si>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</si>
  <si>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</si>
  <si>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</si>
  <si>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</si>
  <si>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</si>
  <si>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</si>
  <si>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</si>
  <si>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</si>
  <si>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</si>
  <si>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</si>
  <si>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</si>
  <si>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</si>
  <si>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</si>
  <si>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</si>
  <si>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</si>
  <si>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</si>
  <si>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</si>
  <si>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</si>
  <si>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</si>
  <si>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</si>
  <si>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</si>
  <si>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</si>
  <si>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</si>
  <si>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</si>
  <si>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</si>
  <si>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</si>
  <si>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</si>
  <si>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</si>
  <si>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</si>
  <si>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</si>
  <si>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</si>
  <si>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</si>
  <si>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</si>
  <si>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</si>
  <si>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</si>
  <si>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</si>
  <si>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</si>
  <si>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</si>
  <si>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</si>
  <si>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</si>
  <si>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</si>
  <si>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</si>
  <si>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</si>
  <si>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</si>
  <si>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</si>
  <si>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</si>
  <si>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</si>
  <si>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</si>
  <si>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</si>
  <si>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</si>
  <si>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</si>
  <si>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</si>
  <si>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</si>
  <si>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</si>
  <si>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</si>
  <si>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</si>
  <si>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</si>
  <si>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</si>
  <si>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</si>
  <si>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</si>
  <si>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</si>
  <si>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</si>
  <si>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</si>
  <si>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</si>
  <si>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</si>
  <si>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</si>
  <si>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</si>
  <si>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</si>
  <si>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</si>
  <si>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</si>
  <si>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</si>
  <si>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</si>
  <si>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</si>
  <si>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</si>
  <si>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</si>
  <si>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</si>
  <si>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</si>
  <si>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</si>
  <si>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</si>
  <si>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</si>
  <si>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</si>
  <si>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</si>
  <si>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</si>
  <si>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</si>
  <si>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</si>
  <si>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</si>
  <si>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</si>
  <si>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</si>
  <si>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</si>
  <si>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</si>
  <si>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</si>
  <si>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</si>
  <si>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</si>
  <si>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</si>
  <si>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</si>
  <si>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</si>
  <si>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</si>
  <si>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</si>
  <si>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</si>
  <si>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</si>
  <si>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</si>
  <si>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</si>
  <si>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</si>
  <si>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</si>
  <si>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</si>
  <si>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</si>
  <si>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</si>
  <si>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</si>
  <si>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</si>
  <si>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</si>
  <si>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</si>
  <si>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</si>
  <si>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</si>
  <si>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</si>
  <si>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</si>
  <si>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</si>
  <si>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</si>
  <si>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</si>
  <si>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</si>
  <si>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</si>
  <si>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</si>
  <si>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</si>
  <si>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</si>
  <si>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</si>
  <si>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</si>
  <si>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</si>
  <si>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</si>
  <si>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</si>
  <si>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</si>
  <si>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</si>
  <si>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</si>
  <si>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</si>
  <si>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</si>
  <si>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</si>
  <si>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</si>
  <si>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</si>
  <si>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</si>
  <si>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</si>
  <si>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</si>
  <si>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</si>
  <si>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</si>
  <si>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</si>
  <si>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</si>
  <si>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</si>
  <si>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</si>
  <si>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</si>
  <si>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</si>
  <si>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</si>
  <si>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</si>
  <si>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</si>
  <si>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</si>
  <si>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</si>
  <si>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</si>
  <si>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</si>
  <si>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</si>
  <si>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</si>
  <si>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</si>
  <si>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</si>
  <si>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</si>
  <si>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</si>
  <si>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</si>
  <si>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</si>
  <si>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</si>
  <si>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</si>
  <si>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</si>
  <si>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</si>
  <si>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</si>
  <si>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</si>
  <si>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</si>
  <si>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</si>
  <si>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</si>
  <si>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</si>
  <si>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</si>
  <si>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</si>
  <si>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</si>
  <si>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</si>
  <si>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</si>
  <si>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</si>
  <si>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</si>
  <si>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</si>
  <si>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</si>
  <si>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</si>
  <si>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</si>
  <si>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</si>
  <si>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</si>
  <si>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</si>
  <si>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</si>
  <si>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</si>
  <si>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</si>
  <si>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</si>
  <si>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</si>
  <si>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</si>
  <si>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</si>
  <si>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</si>
  <si>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</si>
  <si>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</si>
  <si>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</si>
  <si>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</si>
  <si>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</si>
  <si>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</si>
  <si>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</si>
  <si>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</si>
  <si>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</si>
  <si>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</si>
  <si>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</si>
  <si>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</si>
  <si>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</si>
  <si>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</si>
  <si>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</si>
  <si>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</si>
  <si>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</si>
  <si>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</si>
  <si>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</si>
  <si>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</si>
  <si>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</si>
  <si>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</si>
  <si>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</si>
  <si>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</si>
  <si>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</si>
  <si>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</si>
  <si>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</si>
  <si>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</si>
  <si>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</si>
  <si>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</si>
  <si>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</si>
  <si>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</si>
  <si>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</si>
  <si>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</si>
  <si>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</si>
  <si>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</si>
  <si>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</si>
  <si>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</si>
  <si>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</si>
  <si>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</si>
  <si>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</si>
  <si>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</si>
  <si>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</si>
  <si>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</si>
  <si>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</si>
  <si>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</si>
  <si>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</si>
  <si>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</si>
  <si>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</si>
  <si>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</si>
  <si>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</si>
  <si>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</si>
  <si>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</si>
  <si>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</si>
  <si>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</si>
  <si>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</si>
  <si>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</si>
  <si>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</si>
  <si>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</si>
  <si>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</si>
  <si>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</si>
  <si>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</si>
  <si>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</si>
  <si>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</si>
  <si>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</si>
  <si>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</si>
  <si>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</si>
  <si>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</si>
  <si>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</si>
  <si>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</si>
  <si>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</si>
  <si>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</si>
  <si>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</si>
  <si>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</si>
  <si>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</si>
  <si>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</si>
  <si>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</si>
  <si>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</si>
  <si>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</si>
  <si>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</si>
  <si>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</si>
  <si>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</si>
  <si>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</si>
  <si>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</si>
  <si>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</si>
  <si>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</si>
  <si>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</si>
  <si>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</si>
  <si>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</si>
  <si>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</si>
  <si>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</si>
  <si>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</si>
  <si>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</si>
  <si>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</si>
  <si>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</si>
  <si>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</si>
  <si>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</si>
  <si>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</si>
  <si>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</si>
  <si>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</si>
  <si>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</si>
  <si>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</si>
  <si>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</si>
  <si>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</si>
  <si>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</si>
  <si>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</si>
  <si>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</si>
  <si>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</si>
  <si>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</si>
  <si>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</si>
  <si>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</si>
  <si>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</si>
  <si>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</si>
  <si>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</si>
  <si>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</si>
  <si>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</si>
  <si>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</si>
  <si>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</si>
  <si>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</si>
  <si>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</si>
  <si>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</si>
  <si>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</si>
  <si>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</si>
  <si>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</si>
  <si>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</si>
  <si>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</si>
  <si>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</si>
  <si>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</si>
  <si>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</si>
  <si>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</si>
  <si>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</si>
  <si>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</si>
  <si>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</si>
  <si>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</si>
  <si>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</si>
  <si>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</si>
  <si>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</si>
  <si>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</si>
  <si>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</si>
  <si>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</si>
  <si>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</si>
  <si>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</si>
  <si>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</si>
  <si>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</si>
  <si>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</si>
  <si>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</si>
  <si>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</si>
  <si>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</si>
  <si>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</si>
  <si>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</si>
  <si>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</si>
  <si>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</si>
  <si>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</si>
  <si>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</si>
  <si>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</si>
  <si>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</si>
  <si>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</si>
  <si>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</si>
  <si>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</si>
  <si>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</si>
  <si>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</si>
  <si>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</si>
  <si>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</si>
  <si>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</si>
  <si>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</si>
  <si>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</si>
  <si>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</si>
  <si>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</si>
  <si>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</si>
  <si>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</si>
  <si>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</si>
  <si>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</si>
  <si>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</si>
  <si>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</si>
  <si>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</si>
  <si>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</si>
  <si>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</si>
  <si>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</si>
  <si>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</si>
  <si>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</si>
  <si>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</si>
  <si>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</si>
  <si>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</si>
  <si>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</si>
  <si>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</si>
  <si>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</si>
  <si>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</si>
  <si>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</si>
  <si>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</si>
  <si>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</si>
  <si>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</si>
  <si>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</si>
  <si>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</si>
  <si>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</si>
  <si>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</si>
  <si>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</si>
  <si>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</si>
  <si>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</si>
  <si>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</si>
  <si>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</si>
  <si>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</si>
  <si>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</si>
  <si>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</si>
  <si>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</si>
  <si>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</si>
  <si>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</si>
  <si>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</si>
  <si>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</si>
  <si>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</si>
  <si>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</si>
  <si>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</si>
  <si>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</si>
  <si>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</si>
  <si>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</si>
  <si>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</si>
  <si>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</si>
  <si>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</si>
  <si>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</si>
  <si>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</si>
  <si>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</si>
  <si>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</si>
  <si>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</si>
  <si>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</si>
  <si>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</si>
  <si>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</si>
  <si>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</si>
  <si>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</si>
  <si>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</si>
  <si>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</si>
  <si>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</si>
  <si>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</si>
  <si>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</si>
  <si>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</si>
  <si>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</si>
  <si>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</si>
  <si>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</si>
  <si>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</si>
  <si>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</si>
  <si>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</si>
  <si>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</si>
  <si>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</si>
  <si>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</si>
  <si>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</si>
  <si>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</si>
  <si>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</si>
  <si>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</si>
  <si>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</si>
  <si>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</si>
  <si>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</si>
  <si>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</si>
  <si>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</si>
  <si>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</si>
  <si>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</si>
  <si>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</si>
  <si>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</si>
  <si>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</si>
  <si>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</si>
  <si>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</si>
  <si>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</si>
  <si>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</si>
  <si>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</si>
  <si>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</si>
  <si>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</si>
  <si>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</si>
  <si>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</si>
  <si>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</si>
  <si>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</si>
  <si>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</si>
  <si>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</si>
  <si>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</si>
  <si>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</si>
  <si>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</si>
  <si>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</si>
  <si>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</si>
  <si>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</si>
  <si>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</si>
  <si>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</si>
  <si>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</si>
  <si>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</si>
  <si>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</si>
  <si>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</si>
  <si>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</si>
  <si>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</si>
  <si>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</si>
  <si>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</si>
  <si>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</si>
  <si>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</si>
  <si>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</si>
  <si>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</si>
  <si>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</si>
  <si>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</si>
  <si>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</si>
  <si>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</si>
  <si>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</si>
  <si>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</si>
  <si>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</si>
  <si>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</si>
  <si>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</si>
  <si>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</si>
  <si>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</si>
  <si>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</si>
  <si>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</si>
  <si>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</si>
  <si>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</si>
  <si>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</si>
  <si>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</si>
  <si>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</si>
  <si>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</si>
  <si>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</si>
  <si>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</si>
  <si>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</si>
  <si>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</si>
  <si>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</si>
  <si>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</si>
  <si>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</si>
  <si>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</si>
  <si>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</si>
  <si>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</si>
  <si>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</si>
  <si>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</si>
  <si>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</si>
  <si>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</si>
  <si>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</si>
  <si>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</si>
  <si>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</si>
  <si>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</si>
  <si>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</si>
  <si>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</si>
  <si>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</si>
  <si>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</si>
  <si>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</si>
  <si>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</si>
  <si>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</si>
  <si>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</si>
  <si>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</si>
  <si>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</si>
  <si>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</si>
  <si>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</si>
  <si>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</si>
  <si>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</si>
  <si>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</si>
  <si>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</si>
  <si>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</si>
  <si>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</si>
  <si>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</si>
  <si>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</si>
  <si>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</si>
  <si>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</si>
  <si>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</si>
  <si>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</si>
  <si>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</si>
  <si>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</si>
  <si>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</si>
  <si>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</si>
  <si>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</si>
  <si>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</si>
  <si>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</si>
  <si>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</si>
  <si>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</si>
  <si>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</si>
  <si>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</si>
  <si>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</si>
  <si>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</si>
  <si>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</si>
  <si>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</si>
  <si>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</si>
  <si>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</si>
  <si>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</si>
  <si>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</si>
  <si>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</si>
  <si>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</si>
  <si>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</si>
  <si>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</si>
  <si>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</si>
  <si>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</si>
  <si>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</si>
  <si>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</si>
  <si>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</si>
  <si>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</si>
  <si>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</si>
  <si>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</si>
  <si>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</si>
  <si>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</si>
  <si>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</si>
  <si>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</si>
  <si>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</si>
  <si>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</si>
  <si>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</si>
  <si>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</si>
  <si>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</si>
  <si>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</si>
  <si>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</si>
  <si>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</si>
  <si>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</si>
  <si>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</si>
  <si>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</si>
  <si>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</si>
  <si>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</si>
  <si>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</si>
  <si>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</si>
  <si>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</si>
  <si>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</si>
  <si>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</si>
  <si>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</si>
  <si>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</si>
  <si>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</si>
  <si>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</si>
  <si>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</si>
  <si>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</si>
  <si>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</si>
  <si>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</si>
  <si>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</si>
  <si>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</si>
  <si>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</si>
  <si>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</si>
  <si>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</si>
  <si>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</si>
  <si>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</si>
  <si>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</si>
  <si>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</si>
  <si>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</si>
  <si>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</si>
  <si>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</si>
  <si>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</si>
  <si>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</si>
  <si>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</si>
  <si>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</si>
  <si>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</si>
  <si>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</si>
  <si>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</si>
  <si>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</si>
  <si>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</si>
  <si>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</si>
  <si>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</si>
  <si>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</si>
  <si>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</si>
  <si>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</si>
  <si>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</si>
  <si>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</si>
  <si>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</si>
  <si>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</si>
  <si>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</si>
  <si>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</si>
  <si>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</si>
  <si>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</si>
  <si>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</si>
  <si>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</si>
  <si>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</si>
  <si>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</si>
  <si>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</si>
  <si>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</si>
  <si>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</si>
  <si>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</si>
  <si>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</si>
  <si>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</si>
  <si>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</si>
  <si>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</si>
  <si>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</si>
  <si>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</si>
  <si>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</si>
  <si>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</si>
  <si>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</si>
  <si>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</si>
  <si>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</si>
  <si>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</si>
  <si>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</si>
  <si>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</si>
  <si>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</si>
  <si>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</si>
  <si>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</si>
  <si>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</si>
  <si>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</si>
  <si>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</si>
  <si>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</si>
  <si>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</si>
  <si>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</si>
  <si>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</si>
  <si>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</si>
  <si>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</si>
  <si>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</si>
  <si>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</si>
  <si>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</si>
  <si>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</si>
  <si>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</si>
  <si>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</si>
  <si>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</si>
  <si>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</si>
  <si>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</si>
  <si>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</si>
  <si>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</si>
  <si>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</si>
  <si>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</si>
  <si>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</si>
  <si>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</si>
  <si>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</si>
  <si>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</si>
  <si>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</si>
  <si>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</si>
  <si>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</si>
  <si>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</si>
  <si>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</si>
  <si>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</si>
  <si>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</si>
  <si>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</si>
  <si>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</si>
  <si>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</si>
  <si>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</si>
  <si>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</si>
  <si>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</si>
  <si>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</si>
  <si>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</si>
  <si>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</si>
  <si>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</si>
  <si>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</si>
  <si>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</si>
  <si>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</si>
  <si>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</si>
  <si>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</si>
  <si>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</si>
  <si>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</si>
  <si>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</si>
  <si>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</si>
  <si>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</si>
  <si>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</si>
  <si>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</si>
  <si>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</si>
  <si>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</si>
  <si>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</si>
  <si>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</si>
  <si>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</si>
  <si>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</si>
  <si>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</si>
  <si>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</si>
  <si>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</si>
  <si>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</si>
  <si>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</si>
  <si>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</si>
  <si>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EM team at site</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</si>
  <si>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</si>
  <si>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</si>
  <si>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</si>
  <si>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</si>
  <si>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</si>
  <si>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</si>
  <si>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PCM-20251008-00000989 </t>
  </si>
  <si>
    <t xml:space="preserve">55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</si>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</sst>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275.51769652777875</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45938.466122453705</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45938.466122453705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45938.466122453705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45938.466122453705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45938.466122453705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45938.466122453705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45938.466122453705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45938.466122453705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45938.466122453705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45938.466122453705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45938.466122453705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45938.466122453705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45938.466122453705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45938.466122453705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45938.466122453705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45938.466122453705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45938.466122453705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45938.466122453705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45938.466122453705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45938.466122453705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45938.466122453705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45938.466122453705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45938.466122453705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45938.466122453705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45938.466122453705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45938.466122453705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45938.466122453705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45938.466122453705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45938.466122453705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45938.466122453705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45938.466122453705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45938.466122453705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45938.466122453705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45938.466122453705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45938.466122453705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45938.466122453705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45938.466122453705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45938.466122453705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45938.466122453705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45938.466122453705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45938.466122453705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45938.466122453705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45938.466122453705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45938.466122453705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45938.466122453705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45938.466122453705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45938.466122453705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45938.466122453705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45938.466122453705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45938.466122453705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45938.466122453705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45938.466122453705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45938.466122453705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45938.466122453705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45938.466122453705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45938.466122453705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45938.466122453705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45938.466122453705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45938.466122453705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45938.466122453705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45938.466122453705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45938.466122453705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45938.466122453705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45938.466122453705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45938.466122453705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45938.466122453705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45938.466122453705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45938.466122453705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45938.466122453705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45938.466122453705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45938.466122453705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45938.466122453705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45938.466122453705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45938.466122453705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45938.466122453705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45938.466122453705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45938.466122453705</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45938.466122453705</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131.73903912037349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113.46628449074342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7.0404861115093809E-2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45938.466122453705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45938.466122453705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45938.466122453705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45938.466122453705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45938.466122453705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45938.466122453705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45938.466122453705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45938.466122453705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45938.466122453705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45938.466122453705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45938.466122453705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45938.466122453705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45938.466122453705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45938.466122453705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45938.466122453705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45938.466122453705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45938.466122453705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45938.466122453705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45938.466122453705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45938.466122453705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45938.466122453705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45938.466122453705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45938.466122453705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45938.466122453705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45938.466122453705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45938.466122453705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45938.466122453705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45938.466122453705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45938.466122453705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45938.466122453705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45938.466122453705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45938.466122453705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45938.466122453705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45938.466122453705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45938.466122453705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45938.466122453705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45938.466122453705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45938.466122453705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45938.466122453705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45938.466122453705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45938.466122453705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45938.466122453705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45938.466122453705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45938.466122453705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45938.466122453705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45938.466122453705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45938.466122453705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45938.466122453705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45938.466122453705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45938.466122453705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45938.466122453705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45938.466122453705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45938.466122453705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45938.466122453705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45938.466122453705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45938.466122453705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45938.466122453705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45938.466122453705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45938.466122453705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45938.466122453705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45938.466122453705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45938.466122453705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45938.466122453705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45938.466122453705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45938.466122453705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45938.466122453705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45938.466122453705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45938.466122453705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45938.466122453705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45938.466122453705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45938.466122453705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45938.466122453705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45938.466122453705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45938.466122453705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45938.466122453705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45938.466122453705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45938.466122453705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45938.466122453705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45938.466122453705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45938.466122453705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45938.466122453705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45938.466122453705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45938.466122453705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45938.466122453705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45938.466122453705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45938.466122453705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45938.466122453705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45938.466122453705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45938.466122453705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45938.466122453705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45938.466122453705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45938.466122453705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45938.466122453705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45938.466122453705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45938.466122453705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45938.466122453705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45938.466122453705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45938.466122453705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45938.466122453705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45938.466122453705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45938.466122453705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45938.466122453705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45938.466122453705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45938.466122453705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45938.466122453705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45938.466122453705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45938.466122453705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45938.466122453705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45938.466122453705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45938.466122453705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45938.466122453705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45938.466122453705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45938.466122453705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45938.466122453705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45938.466122453705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45938.466122453705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45938.466122453705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45938.466122453705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45938.466122453705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45938.466122453705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45938.466122453705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45938.466122453705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45938.466122453705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45938.466122453705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45938.466122453705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45938.466122453705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45938.466122453705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45938.466122453705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45938.466122453705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45938.466122453705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45938.466122453705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45938.466122453705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45938.466122453705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45938.466122453705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45938.466122453705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45938.466122453705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45938.466122453705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45938.466122453705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45938.466122453705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45938.466122453705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45938.466122453705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45938.466122453705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45938.466122453705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45938.466122453705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45938.466122453705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45938.466122453705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45938.466122453705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45938.466122453705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45938.466122453705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45938.466122453705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45938.466122453705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45938.466122453705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45938.466122453705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45938.466122453705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45938.466122453705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45938.466122453705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45938.466122453705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45938.466122453705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45938.466122453705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45938.466122453705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45938.466122453705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45938.466122453705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45938.466122453705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45938.466122453705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45938.466122453705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45938.466122453705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45938.466122453705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45938.466122453705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45938.466122453705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45938.466122453705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45938.466122453705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45938.466122453705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45938.466122453705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45938.466122453705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45938.466122453705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45938.466122453705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45938.466122453705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45938.466122453705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45938.466122453705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45938.466122453705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45938.466122453705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45938.466122453705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45938.466122453705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45938.466122453705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45938.466122453705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45938.466122453705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45938.466122453705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45938.466122453705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45938.466122453705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45938.466122453705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45938.466122453705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45938.466122453705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45938.466122453705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45938.466122453705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45938.466122453705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45938.466122453705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45938.466122453705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45938.466122453705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45938.466122453705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45938.466122453705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45938.466122453705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45938.466122453705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45938.466122453705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45938.466122453705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45938.466122453705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45938.466122453705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45938.466122453705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45938.466122453705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45938.466122453705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45938.466122453705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45938.466122453705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45938.466122453705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45938.466122453705</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45938.466122453705</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45938.466122453705</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45938.466122453705</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2.9849305559764616E-2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45938.466122453705</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45938.466122453705</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45938.466122453705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45938.466122453705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45938.466122453705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45938.466122453705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45938.466122453705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45938.466122453705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45938.466122453705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45938.466122453705</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45938.466122453705</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45938.466122453705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45938.466122453705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45938.466122453705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45938.466122453705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45938.466122453705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45938.466122453705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45938.466122453705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45938.466122453705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45938.466122453705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45938.466122453705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45938.466122453705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45938.466122453705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45938.466122453705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45938.466122453705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45938.466122453705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45938.466122453705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45938.466122453705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45938.466122453705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45938.466122453705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45938.466122453705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45938.466122453705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45938.466122453705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45938.466122453705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45938.466122453705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45938.466122453705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45938.466122453705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45938.466122453705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45938.466122453705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45938.466122453705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45938.466122453705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45938.466122453705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45938.466122453705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45938.466122453705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45938.466122453705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45938.466122453705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45938.466122453705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45938.466122453705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45938.466122453705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45938.466122453705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45938.466122453705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45938.466122453705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45938.466122453705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45938.466122453705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45938.466122453705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45938.466122453705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45938.466122453705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45938.466122453705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45938.466122453705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45938.466122453705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45938.466122453705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45938.466122453705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45938.466122453705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45938.466122453705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45938.466122453705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45938.466122453705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45938.466122453705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45938.466122453705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45938.466122453705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45938.466122453705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45938.466122453705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45938.466122453705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45938.466122453705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45938.466122453705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45938.466122453705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45938.466122453705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45938.466122453705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45938.466122453705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45938.466122453705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45938.466122453705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45938.466122453705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45938.466122453705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45938.466122453705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45938.466122453705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45938.466122453705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45938.466122453705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45938.466122453705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45938.466122453705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45938.466122453705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45938.466122453705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45938.466122453705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45938.466122453705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45938.466122453705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45938.466122453705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45938.466122453705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45938.466122453705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45938.466122453705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45938.466122453705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45938.466122453705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45938.466122453705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45938.466122453705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45938.466122453705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45938.466122453705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45938.466122453705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45938.466122453705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45938.466122453705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45938.466122453705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45938.466122453705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45938.466122453705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45938.466122453705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45938.466122453705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45938.466122453705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45938.466122453705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45938.466122453705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45938.466122453705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45938.466122453705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45938.466122453705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45938.466122453705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45938.466122453705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45938.466122453705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45938.466122453705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45938.466122453705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45938.466122453705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45938.466122453705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45938.466122453705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45938.466122453705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45938.466122453705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45938.466122453705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45938.466122453705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45938.466122453705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45938.466122453705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45938.466122453705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45938.466122453705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45938.466122453705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45938.466122453705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45938.466122453705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45938.466122453705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45938.466122453705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45938.466122453705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45938.466122453705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45938.466122453705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45938.466122453705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45938.466122453705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45938.466122453705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45938.466122453705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45938.466122453705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45938.466122453705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45938.466122453705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45938.466122453705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45938.466122453705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45938.466122453705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45938.466122453705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45938.466122453705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45938.466122453705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45938.466122453705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45938.466122453705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45938.466122453705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45938.466122453705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45938.466122453705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45938.466122453705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45938.466122453705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45938.466122453705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45938.466122453705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45938.466122453705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45938.466122453705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45938.466122453705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45938.466122453705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45938.466122453705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45938.466122453705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45938.466122453705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45938.466122453705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45938.466122453705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45938.466122453705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45938.466122453705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45938.466122453705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45938.466122453705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45938.466122453705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45938.466122453705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45938.466122453705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45938.466122453705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45938.466122453705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45938.466122453705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45938.466122453705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45938.466122453705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45938.466122453705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45938.466122453705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45938.466122453705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45938.466122453705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45938.466122453705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45938.466122453705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45938.466122453705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45938.466122453705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45938.466122453705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45938.466122453705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45938.466122453705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45938.466122453705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45938.466122453705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45938.466122453705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45938.466122453705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45938.466122453705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45938.466122453705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45938.466122453705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45938.466122453705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45938.466122453705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45938.466122453705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45938.466122453705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45938.466122453705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45938.466122453705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45938.466122453705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45938.466122453705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45938.466122453705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45938.466122453705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45938.466122453705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45938.466122453705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45938.466122453705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45938.466122453705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45938.466122453705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45938.466122453705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45938.466122453705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45938.466122453705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45938.466122453705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45938.466122453705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45938.466122453705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45938.466122453705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45938.466122453705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45938.466122453705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45938.466122453705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45938.466122453705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45938.466122453705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45938.466122453705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45938.466122453705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45938.466122453705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45938.466122453705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45938.466122453705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45938.466122453705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45938.466122453705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45938.466122453705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45938.466122453705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45938.466122453705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45938.466122453705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45938.466122453705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45938.466122453705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45938.466122453705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45938.466122453705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45938.466122453705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45938.466122453705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45938.466122453705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45938.466122453705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45938.466122453705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45938.466122453705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45938.466122453705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45938.466122453705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45938.466122453705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45938.466122453705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45938.466122453705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45938.466122453705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45938.466122453705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45938.466122453705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45938.466122453705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45938.466122453705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45938.466122453705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45938.466122453705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45938.466122453705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45938.466122453705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45938.466122453705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45938.466122453705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45938.466122453705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45938.466122453705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45938.466122453705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45938.466122453705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45938.466122453705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45938.466122453705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45938.466122453705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45938.466122453705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45938.466122453705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45938.466122453705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45938.466122453705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45938.466122453705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45938.466122453705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45938.466122453705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45938.466122453705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45938.466122453705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45938.466122453705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45938.466122453705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45938.466122453705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45938.466122453705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45938.466122453705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45938.466122453705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45938.466122453705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45938.466122453705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45938.466122453705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45938.466122453705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45938.466122453705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45938.466122453705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45938.466122453705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45938.466122453705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45938.466122453705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45938.466122453705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45938.466122453705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45938.466122453705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45938.466122453705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45938.466122453705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45938.466122453705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45938.466122453705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45938.466122453705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45938.466122453705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45938.466122453705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45938.466122453705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45938.466122453705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45938.466122453705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45938.466122453705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45938.466122453705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45938.466122453705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45938.466122453705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45938.466122453705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45938.466122453705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45938.466122453705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45938.466122453705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45938.466122453705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45938.466122453705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45938.466122453705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45938.466122453705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45938.466122453705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45938.466122453705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45938.466122453705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45938.466122453705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45938.466122453705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45938.466122453705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45938.466122453705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45938.466122453705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45938.466122453705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45938.466122453705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45938.466122453705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45938.466122453705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45938.466122453705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45938.466122453705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45938.466122453705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45938.466122453705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45938.466122453705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45938.466122453705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45938.466122453705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45938.466122453705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45938.466122453705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45938.466122453705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45938.466122453705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45938.466122453705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45938.466122453705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45938.466122453705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45938.466122453705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45938.466122453705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45938.466122453705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45938.466122453705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45938.466122453705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45938.466122453705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45938.466122453705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45938.466122453705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45938.466122453705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45938.466122453705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45938.466122453705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45938.466122453705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45938.466122453705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45938.466122453705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45938.466122453705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45938.466122453705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45938.466122453705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45938.466122453705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45938.466122453705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45938.466122453705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45938.466122453705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45938.466122453705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45938.466122453705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45938.466122453705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45938.466122453705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45938.466122453705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45938.466122453705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45938.466122453705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45938.466122453705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45938.466122453705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45938.466122453705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45938.466122453705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45938.466122453705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45938.466122453705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45938.466122453705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45938.466122453705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45938.466122453705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45938.466122453705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45938.466122453705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45938.466122453705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45938.466122453705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45938.466122453705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45938.466122453705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45938.466122453705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45938.466122453705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45938.466122453705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45938.466122453705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45938.466122453705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45938.466122453705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45938.466122453705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45938.466122453705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45938.466122453705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45938.466122453705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45938.466122453705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45938.466122453705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45938.466122453705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45938.466122453705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45938.466122453705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45938.466122453705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45938.466122453705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45938.466122453705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45938.466122453705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45938.466122453705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45938.466122453705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45938.466122453705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45938.466122453705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45938.466122453705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45938.466122453705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45938.466122453705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45938.466122453705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45938.466122453705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45938.466122453705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45938.466122453705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45938.466122453705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45938.466122453705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45938.466122453705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45938.466122453705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45938.466122453705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45938.466122453705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45938.466122453705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45938.466122453705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45938.466122453705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45938.466122453705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45938.466122453705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45938.466122453705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45938.466122453705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45938.466122453705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45938.466122453705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45938.466122453705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45938.466122453705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45938.466122453705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45938.466122453705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45938.466122453705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45938.466122453705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45938.466122453705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45938.466122453705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45938.466122453705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45938.466122453705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45938.466122453705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45938.466122453705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45938.466122453705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45938.466122453705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45938.466122453705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45938.466122453705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45938.466122453705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45938.466122453705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45938.466122453705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45938.466122453705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45938.466122453705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45938.466122453705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45938.466122453705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45938.466122453705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45938.466122453705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45938.466122453705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45938.466122453705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45938.466122453705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45938.466122453705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45938.466122453705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45938.466122453705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45938.466122453705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45938.466122453705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45938.466122453705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45938.466122453705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45938.466122453705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45938.466122453705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45938.466122453705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45938.466122453705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45938.466122453705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45938.466122453705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45938.466122453705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45938.466122453705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45938.466122453705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45938.466122453705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45938.466122453705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45938.466122453705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45938.466122453705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45938.466122453705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45938.466122453705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45938.466122453705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45938.466122453705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45938.466122453705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45938.466122453705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45938.466122453705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45938.466122453705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45938.466122453705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45938.466122453705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45938.466122453705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45938.466122453705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45938.466122453705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45938.466122453705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45938.466122453705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45938.466122453705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45938.466122453705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45938.466122453705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45938.466122453705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45938.466122453705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45938.466122453705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45938.466122453705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45938.466122453705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45938.466122453705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45938.466122453705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45938.466122453705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45938.466122453705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45938.466122453705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45938.466122453705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45938.466122453705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45938.466122453705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45938.466122453705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45938.466122453705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45938.466122453705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45938.466122453705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45938.466122453705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45938.466122453705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45938.466122453705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45938.466122453705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45938.466122453705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45938.466122453705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45938.466122453705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45938.466122453705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45938.466122453705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45938.466122453705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45938.466122453705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45938.466122453705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45938.466122453705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45938.466122453705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45938.466122453705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45938.466122453705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45938.466122453705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45938.466122453705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45938.466122453705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45938.466122453705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45938.466122453705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45938.466122453705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45938.466122453705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45938.466122453705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45938.466122453705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45938.466122453705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45938.466122453705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45938.466122453705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45938.466122453705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45938.466122453705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45938.466122453705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45938.466122453705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45938.466122453705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45938.466122453705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45938.466122453705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45938.466122453705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45938.466122453705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45938.466122453705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45938.466122453705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45938.466122453705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45938.466122453705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45938.466122453705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45938.466122453705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45938.466122453705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45938.466122453705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45938.466122453705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45938.466122453705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45938.466122453705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45938.466122453705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45938.466122453705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45938.466122453705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45938.466122453705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45938.466122453705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45938.466122453705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45938.466122453705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45938.466122453705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45938.466122453705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45938.466122453705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45938.466122453705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45938.466122453705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45938.466122453705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45938.466122453705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45938.466122453705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45938.466122453705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45938.466122453705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45938.466122453705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45938.466122453705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45938.466122453705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45938.466122453705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45938.466122453705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45938.466122453705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45938.466122453705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45938.466122453705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45938.466122453705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45938.466122453705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45938.466122453705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45938.466122453705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45938.466122453705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45938.466122453705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45938.466122453705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45938.466122453705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45938.466122453705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45938.466122453705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45938.466122453705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45938.466122453705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45938.466122453705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45938.466122453705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45938.466122453705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45938.466122453705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45938.466122453705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45938.466122453705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45938.466122453705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45938.466122453705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45938.466122453705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45938.466122453705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45938.466122453705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45938.466122453705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45938.466122453705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45938.466122453705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45938.466122453705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45938.466122453705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45938.466122453705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45938.466122453705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45938.466122453705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45938.466122453705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45938.466122453705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45938.466122453705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45938.466122453705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45938.466122453705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45938.466122453705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45938.466122453705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45938.466122453705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45938.466122453705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45938.466122453705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45938.466122453705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45938.466122453705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45938.466122453705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45938.466122453705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45938.466122453705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45938.466122453705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45938.466122453705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45938.466122453705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45938.466122453705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45938.466122453705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45938.466122453705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45938.466122453705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45938.466122453705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45938.466122453705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45938.466122453705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45938.466122453705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45938.466122453705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45938.466122453705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45938.466122453705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45938.466122453705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45938.466122453705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45938.466122453705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45938.466122453705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45938.466122453705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45938.466122453705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45938.466122453705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45938.466122453705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45938.466122453705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45938.466122453705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45938.466122453705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45938.466122453705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45938.466122453705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45938.466122453705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45938.466122453705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45938.466122453705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45938.466122453705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45938.466122453705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45938.466122453705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45938.466122453705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45938.466122453705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45938.466122453705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45938.466122453705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45938.466122453705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45938.466122453705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45938.466122453705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45938.466122453705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45938.466122453705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45938.466122453705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45938.466122453705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45938.466122453705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45938.466122453705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45938.466122453705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45938.466122453705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45938.466122453705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45938.466122453705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45938.466122453705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45938.466122453705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45938.466122453705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45938.466122453705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45938.466122453705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45938.466122453705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45938.466122453705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45938.466122453705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45938.466122453705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45938.466122453705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45938.466122453705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45938.466122453705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45938.466122453705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45938.466122453705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45938.466122453705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45938.466122453705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45938.466122453705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45938.466122453705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45938.466122453705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45938.466122453705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45938.466122453705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45938.466122453705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45938.466122453705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45938.466122453705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45938.466122453705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45938.466122453705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45938.466122453705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45938.466122453705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45938.466122453705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45938.466122453705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45938.466122453705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45938.466122453705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45938.466122453705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45938.466122453705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45938.466122453705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45938.466122453705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45938.466122453705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45938.466122453705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45938.466122453705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45938.466122453705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45938.466122453705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45938.466122453705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45938.466122453705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45938.466122453705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45938.466122453705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45938.466122453705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45938.466122453705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45938.466122453705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45938.466122453705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45938.466122453705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45938.466122453705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45938.466122453705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45938.466122453705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45938.466122453705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45938.466122453705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45938.466122453705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45938.466122453705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45938.466122453705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45938.466122453705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45938.466122453705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45938.466122453705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45938.466122453705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45938.466122453705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45938.466122453705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45938.466122453705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45938.466122453705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45938.466122453705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45938.466122453705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45938.466122453705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45938.466122453705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45938.466122453705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45938.466122453705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45938.466122453705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45938.466122453705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45938.466122453705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45938.466122453705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45938.466122453705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45938.466122453705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45938.466122453705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45938.466122453705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45938.466122453705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45938.466122453705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45938.466122453705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45938.466122453705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45938.466122453705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45938.466122453705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45938.466122453705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45938.466122453705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45938.466122453705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45938.466122453705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45938.466122453705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45938.466122453705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45938.466122453705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45938.466122453705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45938.466122453705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45938.466122453705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45938.466122453705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45938.466122453705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45938.466122453705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45938.466122453705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45938.466122453705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45938.466122453705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45938.466122453705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45938.466122453705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45938.466122453705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45938.466122453705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45938.466122453705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45938.466122453705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45938.466122453705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45938.466122453705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45938.466122453705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45938.466122453705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45938.466122453705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45938.466122453705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45938.466122453705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45938.466122453705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45938.466122453705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45938.466122453705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45938.466122453705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45938.466122453705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45938.466122453705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45938.466122453705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45938.466122453705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45938.466122453705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45938.466122453705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45938.466122453705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45938.466122453705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45938.466122453705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45938.466122453705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45938.466122453705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45938.466122453705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45938.466122453705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45938.466122453705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45938.466122453705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45938.466122453705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45938.466122453705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45938.466122453705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45938.466122453705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45938.466122453705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45938.466122453705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45938.466122453705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45938.466122453705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45938.466122453705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45938.466122453705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45938.466122453705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45938.466122453705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45938.466122453705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45938.466122453705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45938.466122453705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45938.466122453705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45938.466122453705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45938.466122453705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45938.466122453705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45938.466122453705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45938.466122453705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45938.466122453705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45938.466122453705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45938.466122453705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45938.466122453705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45938.466122453705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45938.466122453705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45938.466122453705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45938.466122453705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45938.466122453705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45938.466122453705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45938.466122453705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45938.466122453705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45938.466122453705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45938.466122453705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45938.466122453705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45938.466122453705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45938.466122453705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45938.466122453705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45938.466122453705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45938.466122453705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45938.466122453705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45938.466122453705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45938.466122453705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45938.466122453705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45938.466122453705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45938.466122453705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45938.466122453705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45938.466122453705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45938.466122453705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45938.466122453705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45938.466122453705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45938.466122453705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45938.466122453705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45938.466122453705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45938.466122453705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45938.466122453705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45938.466122453705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45938.466122453705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45938.466122453705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45938.466122453705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45938.466122453705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45938.466122453705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45938.466122453705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45938.466122453705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45938.466122453705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45938.466122453705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45938.466122453705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45938.466122453705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45938.466122453705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45938.466122453705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45938.466122453705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45938.466122453705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45938.466122453705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45938.466122453705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45938.466122453705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45938.466122453705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45938.466122453705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45938.466122453705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45938.466122453705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45938.466122453705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45938.466122453705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45938.466122453705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45938.466122453705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45938.466122453705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45938.466122453705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45938.466122453705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45938.466122453705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45938.466122453705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45938.466122453705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45938.466122453705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45938.466122453705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45938.466122453705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45938.466122453705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45938.466122453705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45938.466122453705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45938.466122453705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45938.466122453705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45938.466122453705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45938.466122453705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45938.466122453705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45938.466122453705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45938.466122453705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45938.466122453705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45938.466122453705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45938.466122453705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45938.466122453705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45938.466122453705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45938.466122453705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45938.466122453705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45938.466122453705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45938.466122453705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45938.466122453705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45938.466122453705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45938.466122453705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45938.466122453705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45938.466122453705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45938.466122453705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45938.466122453705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45938.466122453705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45938.466122453705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45938.466122453705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45938.466122453705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45938.466122453705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45938.466122453705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45938.466122453705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45938.466122453705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45938.466122453705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45938.466122453705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45938.466122453705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45938.466122453705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45938.466122453705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45938.466122453705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45938.466122453705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45938.466122453705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45938.466122453705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45938.466122453705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45938.466122453705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45938.466122453705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45938.466122453705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45938.466122453705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45938.466122453705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45938.466122453705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45938.466122453705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45938.466122453705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45938.466122453705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45938.466122453705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45938.466122453705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45938.466122453705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45938.466122453705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45938.466122453705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45938.466122453705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45938.466122453705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45938.466122453705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45938.466122453705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45938.466122453705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45938.466122453705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45938.466122453705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45938.466122453705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45938.466122453705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45938.466122453705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45938.466122453705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45938.466122453705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45938.466122453705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45938.466122453705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45938.466122453705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45938.466122453705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45938.466122453705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45938.466122453705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45938.466122453705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45938.466122453705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45938.466122453705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45938.466122453705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45938.466122453705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45938.466122453705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45938.466122453705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45938.466122453705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45938.466122453705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45938.466122453705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45938.466122453705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45938.466122453705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45938.466122453705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45938.466122453705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45938.466122453705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45938.466122453705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45938.466122453705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45938.466122453705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45938.466122453705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45938.466122453705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45938.466122453705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45938.466122453705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45938.466122453705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45938.466122453705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45938.466122453705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45938.466122453705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45938.466122453705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45938.466122453705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45938.466122453705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45938.466122453705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45938.466122453705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45938.466122453705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45938.466122453705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45938.466122453705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45938.466122453705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45938.466122453705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45938.466122453705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45938.466122453705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45938.466122453705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45938.466122453705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45938.466122453705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45938.466122453705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45938.466122453705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45938.466122453705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45938.466122453705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45938.466122453705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45938.466122453705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45938.466122453705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45938.466122453705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45938.466122453705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45938.466122453705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45938.466122453705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45938.466122453705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45938.466122453705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45938.466122453705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45938.466122453705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45938.466122453705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45938.466122453705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45938.466122453705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45938.466122453705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45938.466122453705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45938.466122453705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45938.466122453705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45938.466122453705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45938.466122453705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45938.466122453705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45938.466122453705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45938.466122453705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45938.466122453705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45938.466122453705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45938.466122453705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45938.466122453705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45938.466122453705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45938.466122453705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45938.466122453705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45938.466122453705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45938.466122453705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45938.466122453705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45938.466122453705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45938.466122453705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45938.466122453705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45938.466122453705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45938.466122453705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45938.466122453705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45938.466122453705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45938.466122453705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45938.466122453705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45938.466122453705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45938.466122453705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45938.466122453705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45938.466122453705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45938.466122453705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45938.466122453705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45938.466122453705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45938.466122453705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45938.466122453705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45938.466122453705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45938.466122453705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45938.466122453705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45938.466122453705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45938.466122453705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45938.466122453705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45938.466122453705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45938.466122453705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45938.466122453705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45938.466122453705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45938.466122453705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45938.466122453705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45938.466122453705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45938.466122453705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45938.466122453705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45938.466122453705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45938.466122453705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45938.466122453705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45938.466122453705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45938.466122453705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45938.466122453705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45938.466122453705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45938.466122453705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45938.466122453705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45938.466122453705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45938.466122453705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45938.466122453705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45938.466122453705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45938.466122453705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45938.466122453705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45938.466122453705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45938.466122453705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45938.466122453705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45938.466122453705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45938.466122453705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45938.466122453705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45938.466122453705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45938.466122453705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45938.466122453705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45938.466122453705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45938.466122453705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45938.466122453705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45938.466122453705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45938.466122453705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45938.466122453705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45938.466122453705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45938.466122453705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45938.466122453705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45938.466122453705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45938.466122453705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45938.466122453705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45938.466122453705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45938.466122453705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45938.466122453705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45938.466122453705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45938.466122453705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45938.466122453705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45938.466122453705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45938.466122453705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45938.466122453705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45938.466122453705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45938.466122453705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45938.466122453705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45938.466122453705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45938.466122453705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45938.466122453705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45938.466122453705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45938.466122453705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45938.466122453705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45938.466122453705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45938.466122453705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45938.466122453705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45938.466122453705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45938.466122453705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45938.466122453705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45938.466122453705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45938.466122453705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45938.466122453705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45938.466122453705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45938.466122453705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45938.466122453705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45938.466122453705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45938.466122453705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45938.466122453705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45938.466122453705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45938.466122453705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45938.466122453705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45938.466122453705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45938.466122453705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45938.466122453705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45938.466122453705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45938.466122453705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45938.466122453705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45938.466122453705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45938.466122453705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45938.466122453705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45938.466122453705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45938.466122453705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45938.466122453705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45938.466122453705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45938.466122453705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45938.466122453705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45938.466122453705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45938.466122453705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45938.466122453705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45938.466122453705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45938.466122453705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45938.466122453705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45938.466122453705</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234.98540486110869</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0.78769652777555166</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99" t="s">
        <v>34129</v>
      </c>
      <c r="E4" s="130" t="s">
        <v>38964</v>
      </c>
      <c r="F4" s="131">
        <v>45938.380682870367</v>
      </c>
      <c r="G4" s="132">
        <f ca="1">IFERROR(NOW()-F4,"")</f>
        <v>8.5439583337574732E-2</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1</v>
      </c>
      <c r="D5" s="129" t="s">
        <v>35125</v>
      </c>
      <c r="E5" s="130" t="s">
        <v>38964</v>
      </c>
      <c r="F5" s="131">
        <v>45938.431145833332</v>
      </c>
      <c r="G5" s="132">
        <f ca="1">IFERROR(NOW()-F5,"")</f>
        <v>3.4976620372617617E-2</v>
      </c>
      <c r="H5" s="131">
        <v>45938.416932870372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3</v>
      </c>
      <c r="D6" s="129" t="s">
        <v>36502</v>
      </c>
      <c r="E6" s="130" t="s">
        <v>38964</v>
      </c>
      <c r="F6" s="131">
        <v>45938.437106481484</v>
      </c>
      <c r="G6" s="132">
        <f ca="1">IFERROR(NOW()-F6,"")</f>
        <v>2.9015972220804542E-2</v>
      </c>
      <c r="H6" s="131">
        <v>45938.443819444445</v>
      </c>
      <c r="I6" s="127" t="str">
        <f>IFERROR(VLOOKUP(D6,DB!A:F,6,0),"")</f>
        <v>Generator-SG</v>
      </c>
      <c r="J6" s="127" t="str">
        <f>IFERROR(VLOOKUP(D6,DB!A:G,7,0),"")</f>
        <v>Vandalized</v>
      </c>
      <c r="K6" s="134" t="s">
        <v>39064</v>
      </c>
      <c r="L6" s="129" t="str">
        <f>IFERROR(VLOOKUP(D6,DB!A:I,9,0),"")</f>
        <v>Latis</v>
      </c>
    </row>
    <row r="7" spans="1:16" ht="15" customHeight="1">
      <c r="A7" s="127"/>
      <c r="B7" s="127" t="str">
        <f>IFERROR(VLOOKUP(D7,DB!A:K,11,0),"")</f>
        <v/>
      </c>
      <c r="C7" s="128"/>
      <c r="D7" s="129"/>
      <c r="E7" s="130"/>
      <c r="F7" s="131"/>
      <c r="G7" s="132">
        <f ca="1">IFERROR(NOW()-F7,"")</f>
        <v>45938.466122453705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45938.466122453705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45938.466122453705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45938.466122453705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45938.466122453705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45938.466122453705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45938.466122453705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45938.466122453705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45938.466122453705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45938.466122453705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45938.466122453705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45938.466122453705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45938.466122453705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45938.466122453705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45938.466122453705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45938.466122453705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45938.466122453705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45938.466122453705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45938.466122453705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45938.466122453705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45938.466122453705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45938.466122453705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45938.466122453705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45938.466122453705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45938.466122453705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45938.466122453705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45938.466122453705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45938.466122453705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45938.466122453705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45938.466122453705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45938.466122453705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45938.466122453705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45938.466122453705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45938.466122453705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45938.466122453705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45938.466122453705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45938.466122453705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45938.466122453705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45938.466122453705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45938.466122453705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45938.466122453705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45938.466122453705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45938.466122453705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45938.466122453705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45938.466122453705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45938.466122453705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45938.466122453705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45938.466122453705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45938.466122453705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45938.466122453705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45938.466122453705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45938.466122453705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45938.466122453705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45938.466122453705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45938.466122453705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45938.466122453705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45938.466122453705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45938.466122453705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45938.466122453705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45938.466122453705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45938.466122453705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45938.466122453705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45938.466122453705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45938.466122453705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45938.466122453705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45938.466122453705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45938.466122453705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45938.466122453705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45938.466122453705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45938.466122453705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45938.466122453705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45938.466122453705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45938.466122453705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45938.466122453705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45938.466122453705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45938.466122453705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45938.466122453705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45938.466122453705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45938.466122453705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45938.466122453705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45938.466122453705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45938.466122453705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45938.466122453705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45938.466122453705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45938.466122453705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45938.466122453705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45938.466122453705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45938.466122453705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45938.466122453705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45938.466122453705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45938.466122453705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45938.466122453705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45938.466122453705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45938.466122453705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45938.466122453705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45938.466122453705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45938.466122453705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45938.466122453705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45938.466122453705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45938.466122453705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45938.466122453705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45938.466122453705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45938.466122453705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45938.466122453705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45938.466122453705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45938.466122453705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45938.466122453705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45938.466122453705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45938.466122453705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45938.466122453705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45938.466122453705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45938.466122453705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45938.466122453705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45938.466122453705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45938.466122453705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45938.466122453705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45938.466122453705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45938.466122453705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45938.466122453705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45938.466122453705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45938.466122453705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45938.466122453705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45938.466122453705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45938.466122453705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45938.466122453705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45938.466122453705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45938.466122453705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45938.466122453705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45938.466122453705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45938.466122453705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45938.466122453705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45938.466122453705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45938.466122453705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45938.466122453705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45938.466122453705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45938.466122453705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45938.466122453705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45938.466122453705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45938.466122453705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45938.466122453705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45938.466122453705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45938.466122453705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45938.466122453705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45938.466122453705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45938.466122453705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45938.466122453705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45938.466122453705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45938.466122453705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45938.466122453705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45938.466122453705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45938.466122453705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45938.466122453705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45938.466122453705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45938.466122453705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45938.466122453705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45938.466122453705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45938.466122453705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45938.466122453705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45938.466122453705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45938.466122453705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45938.466122453705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45938.466122453705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45938.466122453705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45938.466122453705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45938.466122453705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45938.466122453705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45938.466122453705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45938.466122453705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45938.466122453705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45938.466122453705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45938.466122453705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45938.466122453705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45938.466122453705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45938.466122453705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45938.466122453705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45938.466122453705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45938.466122453705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45938.466122453705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45938.466122453705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45938.466122453705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45938.466122453705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45938.466122453705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45938.466122453705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45938.466122453705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45938.466122453705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45938.466122453705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45938.466122453705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45938.466122453705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45938.466122453705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45938.466122453705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45938.466122453705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45938.466122453705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45938.466122453705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45938.466122453705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45938.466122453705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45938.466122453705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45938.466122453705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45938.466122453705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45938.466122453705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45938.466122453705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45938.466122453705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45938.466122453705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45938.466122453705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45938.466122453705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45938.466122453705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45938.466122453705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45938.466122453705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45938.466122453705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45938.466122453705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45938.466122453705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45938.466122453705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45938.466122453705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45938.466122453705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45938.466122453705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45938.466122453705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45938.466122453705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45938.466122453705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45938.466122453705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45938.466122453705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45938.466122453705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45938.466122453705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45938.466122453705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45938.466122453705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45938.466122453705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45938.466122453705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45938.466122453705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45938.466122453705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45938.466122453705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45938.466122453705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45938.466122453705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45938.466122453705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45938.466122453705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45938.466122453705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45938.466122453705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45938.466122453705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45938.466122453705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45938.466122453705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45938.466122453705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45938.466122453705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45938.466122453705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45938.466122453705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45938.466122453705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45938.466122453705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45938.466122453705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45938.466122453705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45938.466122453705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45938.466122453705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45938.466122453705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45938.466122453705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45938.466122453705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45938.466122453705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45938.466122453705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45938.466122453705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45938.466122453705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45938.466122453705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45938.466122453705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45938.466122453705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45938.466122453705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45938.466122453705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45938.466122453705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45938.466122453705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45938.466122453705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45938.466122453705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45938.466122453705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45938.466122453705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45938.466122453705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45938.466122453705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45938.466122453705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45938.466122453705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45938.466122453705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45938.466122453705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45938.466122453705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45938.466122453705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45938.466122453705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45938.466122453705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45938.466122453705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45938.466122453705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45938.466122453705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45938.466122453705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45938.466122453705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45938.466122453705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45938.466122453705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45938.466122453705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45938.466122453705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45938.466122453705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45938.466122453705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45938.466122453705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45938.466122453705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45938.466122453705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45938.466122453705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45938.466122453705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45938.466122453705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45938.466122453705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45938.466122453705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45938.466122453705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45938.466122453705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45938.466122453705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45938.466122453705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45938.466122453705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45938.466122453705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45938.466122453705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45938.466122453705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45938.466122453705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45938.466122453705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45938.466122453705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45938.466122453705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45938.466122453705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45938.466122453705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45938.466122453705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45938.466122453705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45938.466122453705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45938.466122453705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45938.466122453705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45938.466122453705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45938.466122453705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45938.466122453705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45938.466122453705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45938.466122453705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45938.466122453705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45938.466122453705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45938.466122453705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45938.466122453705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45938.466122453705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45938.466122453705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45938.466122453705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45938.466122453705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45938.466122453705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45938.466122453705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45938.466122453705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45938.466122453705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45938.466122453705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45938.466122453705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45938.466122453705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45938.466122453705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45938.466122453705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45938.466122453705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45938.466122453705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45938.466122453705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45938.466122453705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45938.466122453705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45938.466122453705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45938.466122453705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45938.466122453705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45938.466122453705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45938.466122453705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45938.466122453705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45938.466122453705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45938.466122453705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45938.466122453705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45938.466122453705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45938.466122453705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45938.466122453705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45938.466122453705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45938.466122453705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45938.466122453705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45938.466122453705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45938.466122453705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45938.466122453705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45938.466122453705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45938.466122453705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45938.466122453705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45938.466122453705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45938.466122453705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45938.466122453705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45938.466122453705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45938.466122453705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45938.466122453705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45938.466122453705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45938.466122453705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45938.466122453705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45938.466122453705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45938.466122453705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45938.466122453705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45938.466122453705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45938.466122453705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45938.466122453705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45938.466122453705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45938.466122453705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45938.466122453705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45938.466122453705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45938.466122453705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45938.466122453705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45938.466122453705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45938.466122453705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45938.466122453705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45938.466122453705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45938.466122453705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45938.466122453705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45938.466122453705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45938.466122453705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45938.466122453705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45938.466122453705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45938.466122453705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45938.466122453705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45938.466122453705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45938.466122453705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45938.466122453705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45938.466122453705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45938.466122453705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45938.466122453705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45938.466122453705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45938.466122453705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45938.466122453705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45938.466122453705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45938.466122453705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45938.466122453705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45938.466122453705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45938.466122453705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45938.466122453705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45938.466122453705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45938.466122453705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45938.466122453705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45938.466122453705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45938.466122453705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45938.466122453705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45938.466122453705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45938.466122453705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45938.466122453705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45938.466122453705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45938.466122453705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45938.466122453705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45938.466122453705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45938.466122453705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45938.466122453705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45938.466122453705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45938.466122453705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45938.466122453705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45938.466122453705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45938.466122453705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45938.466122453705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45938.466122453705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45938.466122453705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45938.466122453705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45938.466122453705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45938.466122453705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45938.466122453705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45938.466122453705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45938.466122453705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45938.466122453705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45938.466122453705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45938.466122453705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45938.466122453705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45938.466122453705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45938.466122453705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45938.466122453705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45938.466122453705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45938.466122453705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45938.466122453705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45938.466122453705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45938.466122453705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45938.466122453705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45938.466122453705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45938.466122453705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45938.466122453705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45938.466122453705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45938.466122453705</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45938.466122453705</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45938.466122453705</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45938.466122453705</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45938.466122453705</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45938.466122453705</v>
      </c>
      <c r="H467" s="131"/>
      <c r="I467" s="127" t="str">
        <f>IFERROR(VLOOKUP(D467,DB!A:F,6,0),"")</f>
        <v/>
      </c>
      <c r="J467" s="127" t="str">
        <f>IFERROR(VLOOKUP(D467,DB!A:G,7,0),"")</f>
        <v/>
      </c>
      <c r="K467" s="134"/>
      <c r="L467" s="129" t="str">
        <f>IFERROR(VLOOKUP(D467,DB!A:I,9,0),"")</f>
        <v/>
      </c>
    </row>
    <row r="468" spans="1:12" ht="15" customHeight="1">
      <c r="A468" s="135"/>
      <c r="B468" s="135" t="str">
        <f>IFERROR(VLOOKUP(D468,DB!A:K,11,0),"")</f>
        <v/>
      </c>
      <c r="C468" s="136"/>
      <c r="D468" s="137"/>
      <c r="E468" s="138"/>
      <c r="F468" s="139"/>
      <c r="G468" s="140">
        <f ca="1">IFERROR(NOW()-F468,"")</f>
        <v>45938.466122453705</v>
      </c>
      <c r="H468" s="139"/>
      <c r="I468" s="135" t="str">
        <f>IFERROR(VLOOKUP(D468,DB!A:F,6,0),"")</f>
        <v/>
      </c>
      <c r="J468" s="135" t="str">
        <f>IFERROR(VLOOKUP(D468,DB!A:G,7,0),"")</f>
        <v/>
      </c>
      <c r="K468" s="141"/>
      <c r="L468" s="137" t="str">
        <f>IFERROR(VLOOKUP(D468,DB!A:I,9,0),"")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46.634062268516573</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12.277245138888247</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0.47903912037145346</v>
      </c>
      <c r="H4" s="38">
        <v>45937.842569444445</v>
      </c>
      <c r="I4" s="37" t="str">
        <f>IFERROR(VLOOKUP(D4,DB!A:F,6,0),"")</f>
        <v>Generator-DG</v>
      </c>
      <c r="J4" s="37" t="str">
        <f>IFERROR(VLOOKUP(D4,DB!A:G,7,0),"")</f>
        <v>Good</v>
      </c>
      <c r="K4" s="37" t="s">
        <v>39071</v>
      </c>
      <c r="L4" s="37" t="str">
        <f>IFERROR(VLOOKUP(D4,DB!A:I,9,0),"")</f>
        <v>Latis</v>
      </c>
      <c r="M4" s="125"/>
    </row>
    <row r="5" spans="1:13" ht="15">
      <c r="A5" s="37"/>
      <c r="B5" s="37" t="str">
        <f>IFERROR(VLOOKUP(D5,DB!A:K,11,0),"")</f>
        <v/>
      </c>
      <c r="C5" s="37"/>
      <c r="D5" s="37"/>
      <c r="E5" s="37"/>
      <c r="F5" s="38"/>
      <c r="G5" s="39">
        <f ca="1">IFERROR(NOW()-F5,"-")</f>
        <v>45938.466122453705</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45938.466122453705</v>
      </c>
      <c r="H6" s="38"/>
      <c r="I6" s="37" t="str">
        <f>IFERROR(VLOOKUP(D6,DB!A:F,6,0),"")</f>
        <v/>
      </c>
      <c r="J6" s="37" t="str">
        <f>IFERROR(VLOOKUP(D6,DB!A:G,7,0),"")</f>
        <v/>
      </c>
      <c r="K6" s="37"/>
      <c r="L6" s="37" t="str">
        <f>IFERROR(VLOOKUP(D6,DB!A:I,9,0),"")</f>
        <v/>
      </c>
      <c r="M6" s="125"/>
    </row>
    <row r="7" spans="1:13" ht="15">
      <c r="A7" s="37"/>
      <c r="B7" s="37" t="str">
        <f>IFERROR(VLOOKUP(D7,DB!A:K,11,0),"")</f>
        <v>R5</v>
      </c>
      <c r="C7" s="37"/>
      <c r="D7" s="37" t="s">
        <v>31737</v>
      </c>
      <c r="E7" s="37"/>
      <c r="F7" s="38"/>
      <c r="G7" s="39">
        <f ca="1">IFERROR(NOW()-F7,"-")</f>
        <v>45938.466122453705</v>
      </c>
      <c r="H7" s="38"/>
      <c r="I7" s="37" t="str">
        <f>IFERROR(VLOOKUP(D7,DB!A:F,6,0),"")</f>
        <v>SCECO</v>
      </c>
      <c r="J7" s="37" t="str">
        <f>IFERROR(VLOOKUP(D7,DB!A:G,7,0),"")</f>
        <v>Weak</v>
      </c>
      <c r="K7" s="37"/>
      <c r="L7" s="37" t="str">
        <f>IFERROR(VLOOKUP(D7,DB!A:I,9,0),"")</f>
        <v>Latis</v>
      </c>
      <c r="M7" s="125"/>
    </row>
    <row r="8" spans="1:13" ht="15">
      <c r="A8" s="37"/>
      <c r="B8" s="37" t="str">
        <f>IFERROR(VLOOKUP(D8,DB!A:K,11,0),"")</f>
        <v/>
      </c>
      <c r="C8" s="37"/>
      <c r="D8" s="37"/>
      <c r="E8" s="37"/>
      <c r="F8" s="38"/>
      <c r="G8" s="39">
        <f ca="1">IFERROR(NOW()-F8,"-")</f>
        <v>45938.466122453705</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45938.466122453705</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45938.466122453705</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45938.466122453705</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45938.466122453705</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45938.466122453705</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45938.466122453705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45938.466122453705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45938.466122453705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45938.466122453705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45938.466122453705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45938.466122453705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45938.466122453705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45938.466122453705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45938.466122453705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45938.466122453705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45938.466122453705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45938.466122453705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45938.466122453705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45938.466122453705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45938.466122453705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45938.466122453705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45938.466122453705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45938.466122453705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45938.466122453705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45938.466122453705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45938.466122453705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45938.466122453705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45938.466122453705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45938.466122453705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45938.466122453705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45938.466122453705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45938.466122453705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45938.466122453705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45938.466122453705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45938.466122453705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45938.466122453705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45938.466122453705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45938.466122453705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45938.466122453705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45938.466122453705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45938.466122453705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45938.466122453705</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45938.466122453705</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45938.466122453705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45938.466122453705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45938.466122453705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45938.466122453705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45938.466122453705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45938.466122453705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45938.466122453705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45938.466122453705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45938.466122453705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45938.466122453705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45938.466122453705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45938.466122453705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45938.466122453705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45938.466122453705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45938.466122453705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45938.466122453705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45938.466122453705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45938.466122453705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45938.466122453705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45938.466122453705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45938.466122453705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45938.466122453705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45938.466122453705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45938.466122453705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45938.466122453705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45938.466122453705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45938.466122453705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45938.466122453705</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45938.466122453705</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45938.466122453705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45938.466122453705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45938.466122453705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45938.466122453705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45938.466122453705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45938.466122453705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45938.466122453705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45938.466122453705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45938.466122453705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45938.466122453705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45938.466122453705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45938.466122453705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45938.466122453705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45938.466122453705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45938.466122453705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45938.466122453705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45938.466122453705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45938.466122453705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45938.466122453705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45938.466122453705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45938.466122453705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45938.466122453705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45938.466122453705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45938.466122453705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45938.466122453705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45938.466122453705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45938.466122453705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45938.466122453705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45938.466122453705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45938.466122453705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45938.466122453705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45938.466122453705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45938.466122453705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45938.466122453705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45938.466122453705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45938.466122453705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45938.466122453705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45938.466122453705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45938.466122453705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45938.466122453705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45938.466122453705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45938.466122453705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45938.466122453705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45938.466122453705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45938.466122453705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45938.466122453705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45938.466122453705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45938.466122453705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45938.466122453705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45938.466122453705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45938.466122453705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45938.466122453705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45938.466122453705</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45938.466122453705</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tabSelected="1" workbookViewId="0">
      <selection activeCell="J11" sqref="J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11.693275231482403</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45938.466122453705</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4.585150231483567</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3.5238770833311719</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0.65709467592387227</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51" t="str">
        <f>IFERROR(VLOOKUP(D7,DB!A:K,11,0),"")</f>
        <v>R6</v>
      </c>
      <c r="C7" s="111">
        <v>1</v>
      </c>
      <c r="D7" s="109" t="s">
        <v>33542</v>
      </c>
      <c r="E7" s="112" t="s">
        <v>38964</v>
      </c>
      <c r="F7" s="113">
        <v>45938.409432870372</v>
      </c>
      <c r="G7" s="81">
        <f ca="1">IFERROR(NOW()-F7,"-")</f>
        <v>5.668958333262708E-2</v>
      </c>
      <c r="H7" s="113">
        <v>45938.401203703703</v>
      </c>
      <c r="I7" s="109" t="str">
        <f>IFERROR(VLOOKUP(D7,DB!A:F,6,0),"")</f>
        <v>SCECO</v>
      </c>
      <c r="J7" s="108" t="str">
        <f>IFERROR(VLOOKUP(D7,DB!A:G,7,0),"")</f>
        <v>Vandalized</v>
      </c>
      <c r="K7" s="114" t="s">
        <v>39081</v>
      </c>
      <c r="L7" s="115" t="str">
        <f>IFERROR(VLOOKUP(D7,DB!A:I,9,0),"")</f>
        <v>Latis</v>
      </c>
    </row>
    <row r="8" spans="1:16383" ht="31.5" customHeight="1">
      <c r="A8" s="110"/>
      <c r="B8" s="151" t="str">
        <f>IFERROR(VLOOKUP(D8,DB!A:K,11,0),"")</f>
        <v/>
      </c>
      <c r="C8" s="111"/>
      <c r="D8" s="109"/>
      <c r="E8" s="112"/>
      <c r="F8" s="113"/>
      <c r="G8" s="81">
        <f ca="1">IFERROR(NOW()-F8,"-")</f>
        <v>45938.466122453705</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45938.466122453705</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45938.466122453705</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45938.466122453705</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45938.466122453705</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45938.466122453705</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45938.466122453705</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45938.466122453705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45938.466122453705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45938.466122453705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45938.466122453705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45938.466122453705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45938.466122453705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45938.466122453705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45938.466122453705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45938.466122453705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45938.466122453705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45938.466122453705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45938.466122453705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45938.466122453705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45938.466122453705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45938.466122453705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45938.466122453705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45938.466122453705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45938.466122453705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45938.466122453705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45938.466122453705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45938.466122453705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45938.466122453705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45938.466122453705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45938.466122453705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45938.466122453705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45938.466122453705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45938.466122453705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45938.466122453705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45938.466122453705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45938.466122453705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45938.466122453705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45938.466122453705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45938.466122453705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45938.466122453705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45938.466122453705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45938.466122453705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45938.466122453705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45938.466122453705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45938.466122453705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45938.466122453705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45938.466122453705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45938.466122453705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45938.466122453705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45938.466122453705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45938.466122453705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45938.466122453705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45938.466122453705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45938.466122453705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45938.466122453705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45938.466122453705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45938.466122453705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45938.466122453705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45938.466122453705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45938.466122453705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45938.466122453705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45938.466122453705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45938.466122453705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45938.466122453705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45938.466122453705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45938.466122453705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45938.466122453705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45938.466122453705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45938.466122453705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45938.466122453705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45938.466122453705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45938.466122453705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45938.466122453705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45938.466122453705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45938.466122453705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45938.466122453705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45938.466122453705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45938.466122453705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45938.466122453705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45938.466122453705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45938.466122453705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45938.466122453705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45938.466122453705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45938.466122453705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45938.466122453705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45938.466122453705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45938.466122453705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45938.466122453705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45938.466122453705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45938.466122453705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45938.466122453705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45938.466122453705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45938.466122453705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45938.466122453705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45938.466122453705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45938.466122453705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45938.466122453705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45938.466122453705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45938.466122453705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45938.466122453705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45938.466122453705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45938.466122453705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45938.466122453705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45938.466122453705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45938.466122453705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45938.466122453705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45938.466122453705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45938.466122453705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45938.466122453705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45938.466122453705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45938.466122453705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45938.466122453705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45938.466122453705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45938.466122453705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45938.466122453705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45938.466122453705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45938.466122453705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45938.466122453705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45938.466122453705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45938.466122453705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45938.466122453705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45938.466122453705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45938.466122453705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45938.466122453705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45938.466122453705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45938.466122453705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45938.466122453705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45938.466122453705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45938.466122453705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45938.466122453705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45938.466122453705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45938.466122453705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45938.466122453705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45938.466122453705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45938.466122453705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45938.466122453705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45938.466122453705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45938.466122453705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45938.466122453705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45938.466122453705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45938.466122453705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45938.466122453705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45938.466122453705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45938.466122453705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45938.466122453705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45938.466122453705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45938.466122453705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45938.466122453705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45938.466122453705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45938.466122453705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45938.466122453705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45938.466122453705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45938.466122453705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45938.466122453705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45938.466122453705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45938.466122453705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45938.466122453705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45938.466122453705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45938.466122453705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45938.466122453705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45938.466122453705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45938.466122453705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45938.466122453705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45938.466122453705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45938.466122453705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45938.466122453705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45938.466122453705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45938.466122453705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45938.466122453705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45938.466122453705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45938.466122453705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45938.466122453705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45938.466122453705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45938.466122453705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45938.466122453705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45938.466122453705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45938.466122453705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45938.466122453705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45938.466122453705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45938.466122453705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45938.466122453705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45938.466122453705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45938.466122453705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45938.466122453705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45938.466122453705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45938.466122453705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45938.466122453705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45938.466122453705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45938.466122453705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45938.466122453705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45938.466122453705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45938.466122453705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45938.466122453705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45938.466122453705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45938.466122453705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45938.466122453705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45938.466122453705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45938.466122453705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45938.466122453705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45938.466122453705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45938.466122453705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45938.466122453705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45938.466122453705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45938.466122453705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45938.466122453705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45938.466122453705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45938.466122453705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45938.466122453705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45938.466122453705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45938.466122453705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45938.466122453705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45938.466122453705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45938.466122453705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45938.466122453705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45938.466122453705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45938.466122453705</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45938.466122453705</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45938.466122453705</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45938.466122453705</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2025-10-08T08:12:41Z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