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37" documentId="13_ncr:1_{F6CB121F-512D-4AA6-A0C1-0FB36C537598}" xr6:coauthVersionLast="47" xr6:coauthVersionMax="47" xr10:uidLastSave="{9B680F61-542A-4E3E-BBB8-CEB5703C00F4}"/>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L7"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<sst xmlns="http://schemas.openxmlformats.org/spreadsheetml/2006/main" count="178584" uniqueCount="39075">
  <si>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</si>
  <si>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</si>
  <si>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</si>
  <si>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</si>
  <si>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</si>
  <si>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</si>
  <si>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</si>
  <si>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</si>
  <si>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</si>
  <si>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</si>
  <si>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</si>
  <si>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</si>
  <si>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</si>
  <si>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</si>
  <si>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</si>
  <si>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</si>
  <si>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</si>
  <si>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</si>
  <si>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</si>
  <si>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</si>
  <si>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</si>
  <si>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</si>
  <si>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</si>
  <si>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</si>
  <si>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</si>
  <si>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</si>
  <si>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</si>
  <si>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</si>
  <si>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</si>
  <si>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</si>
  <si>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</si>
  <si>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</si>
  <si>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</si>
  <si>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</si>
  <si>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</si>
  <si>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</si>
  <si>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</si>
  <si>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</si>
  <si>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</si>
  <si>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</si>
  <si>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</si>
  <si>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</si>
  <si>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</si>
  <si>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</si>
  <si>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</si>
  <si>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</si>
  <si>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</si>
  <si>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</si>
  <si>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</si>
  <si>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</si>
  <si>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</si>
  <si>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</si>
  <si>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</si>
  <si>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</si>
  <si>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</si>
  <si>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</si>
  <si>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</si>
  <si>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</si>
  <si>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</si>
  <si>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</si>
  <si>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</si>
  <si>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</si>
  <si>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</si>
  <si>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</si>
  <si>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</si>
  <si>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</si>
  <si>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</si>
  <si>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</si>
  <si>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</si>
  <si>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</si>
  <si>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</si>
  <si>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</si>
  <si>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</si>
  <si>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</si>
  <si>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</si>
  <si>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</si>
  <si>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</si>
  <si>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</si>
  <si>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</si>
  <si>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</si>
  <si>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</si>
  <si>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</si>
  <si>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</si>
  <si>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</si>
  <si>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</si>
  <si>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</si>
  <si>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</si>
  <si>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</si>
  <si>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</si>
  <si>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</si>
  <si>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</si>
  <si>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</si>
  <si>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</si>
  <si>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</si>
  <si>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</si>
  <si>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</si>
  <si>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</si>
  <si>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</si>
  <si>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</si>
  <si>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</si>
  <si>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</si>
  <si>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</si>
  <si>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</si>
  <si>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</si>
  <si>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</si>
  <si>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</si>
  <si>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</si>
  <si>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</si>
  <si>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</si>
  <si>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</si>
  <si>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</si>
  <si>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</si>
  <si>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</si>
  <si>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</si>
  <si>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</si>
  <si>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</si>
  <si>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</si>
  <si>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</si>
  <si>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</si>
  <si>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</si>
  <si>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</si>
  <si>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</si>
  <si>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</si>
  <si>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</si>
  <si>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</si>
  <si>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</si>
  <si>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</si>
  <si>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</si>
  <si>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</si>
  <si>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</si>
  <si>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</si>
  <si>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</si>
  <si>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</si>
  <si>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</si>
  <si>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</si>
  <si>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</si>
  <si>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</si>
  <si>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</si>
  <si>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</si>
  <si>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</si>
  <si>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</si>
  <si>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</si>
  <si>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</si>
  <si>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</si>
  <si>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</si>
  <si>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</si>
  <si>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</si>
  <si>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</si>
  <si>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</si>
  <si>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</si>
  <si>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</si>
  <si>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</si>
  <si>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</si>
  <si>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</si>
  <si>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</si>
  <si>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</si>
  <si>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</si>
  <si>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</si>
  <si>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</si>
  <si>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</si>
  <si>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</si>
  <si>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</si>
  <si>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</si>
  <si>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</si>
  <si>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</si>
  <si>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</si>
  <si>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</si>
  <si>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</si>
  <si>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</si>
  <si>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</si>
  <si>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</si>
  <si>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</si>
  <si>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</si>
  <si>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</si>
  <si>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</si>
  <si>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</si>
  <si>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</si>
  <si>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</si>
  <si>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</si>
  <si>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</si>
  <si>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</si>
  <si>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</si>
  <si>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</si>
  <si>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</si>
  <si>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</si>
  <si>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</si>
  <si>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</si>
  <si>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</si>
  <si>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</si>
  <si>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</si>
  <si>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</si>
  <si>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</si>
  <si>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</si>
  <si>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</si>
  <si>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</si>
  <si>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</si>
  <si>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</si>
  <si>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</si>
  <si>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</si>
  <si>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</si>
  <si>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</si>
  <si>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</si>
  <si>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</si>
  <si>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</si>
  <si>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</si>
  <si>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</si>
  <si>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</si>
  <si>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</si>
  <si>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</si>
  <si>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</si>
  <si>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</si>
  <si>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</si>
  <si>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</si>
  <si>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</si>
  <si>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</si>
  <si>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</si>
  <si>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</si>
  <si>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</si>
  <si>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</si>
  <si>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</si>
  <si>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</si>
  <si>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</si>
  <si>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</si>
  <si>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</si>
  <si>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</si>
  <si>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</si>
  <si>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</si>
  <si>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</si>
  <si>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</si>
  <si>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</si>
  <si>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</si>
  <si>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</si>
  <si>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</si>
  <si>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</si>
  <si>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</si>
  <si>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</si>
  <si>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</si>
  <si>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</si>
  <si>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</si>
  <si>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</si>
  <si>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</si>
  <si>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</si>
  <si>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</si>
  <si>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</si>
  <si>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</si>
  <si>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</si>
  <si>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</si>
  <si>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</si>
  <si>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</si>
  <si>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</si>
  <si>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</si>
  <si>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</si>
  <si>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</si>
  <si>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</si>
  <si>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</si>
  <si>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</si>
  <si>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</si>
  <si>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</si>
  <si>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</si>
  <si>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</si>
  <si>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</si>
  <si>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</si>
  <si>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</si>
  <si>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</si>
  <si>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</si>
  <si>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</si>
  <si>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</si>
  <si>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</si>
  <si>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</si>
  <si>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</si>
  <si>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</si>
  <si>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</si>
  <si>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</si>
  <si>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</si>
  <si>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</si>
  <si>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</si>
  <si>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</si>
  <si>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</si>
  <si>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</si>
  <si>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</si>
  <si>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</si>
  <si>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</si>
  <si>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</si>
  <si>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</si>
  <si>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</si>
  <si>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</si>
  <si>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</si>
  <si>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</si>
  <si>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</si>
  <si>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</si>
  <si>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</si>
  <si>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</si>
  <si>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</si>
  <si>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</si>
  <si>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</si>
  <si>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</si>
  <si>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</si>
  <si>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</si>
  <si>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</si>
  <si>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</si>
  <si>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</si>
  <si>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</si>
  <si>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</si>
  <si>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</si>
  <si>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</si>
  <si>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</si>
  <si>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</si>
  <si>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</si>
  <si>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</si>
  <si>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</si>
  <si>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</si>
  <si>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</si>
  <si>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</si>
  <si>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</si>
  <si>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</si>
  <si>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</si>
  <si>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</si>
  <si>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</si>
  <si>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</si>
  <si>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</si>
  <si>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</si>
  <si>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</si>
  <si>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</si>
  <si>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</si>
  <si>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</si>
  <si>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</si>
  <si>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</si>
  <si>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</si>
  <si>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</si>
  <si>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</si>
  <si>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</si>
  <si>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</si>
  <si>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</si>
  <si>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</si>
  <si>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</si>
  <si>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</si>
  <si>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</si>
  <si>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</si>
  <si>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</si>
  <si>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</si>
  <si>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</si>
  <si>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</si>
  <si>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</si>
  <si>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</si>
  <si>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</si>
  <si>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</si>
  <si>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</si>
  <si>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</si>
  <si>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</si>
  <si>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</si>
  <si>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</si>
  <si>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</si>
  <si>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</si>
  <si>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</si>
  <si>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</si>
  <si>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</si>
  <si>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</si>
  <si>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</si>
  <si>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</si>
  <si>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</si>
  <si>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</si>
  <si>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</si>
  <si>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</si>
  <si>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</si>
  <si>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</si>
  <si>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</si>
  <si>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</si>
  <si>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</si>
  <si>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</si>
  <si>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</si>
  <si>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</si>
  <si>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</si>
  <si>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</si>
  <si>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</si>
  <si>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</si>
  <si>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</si>
  <si>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</si>
  <si>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</si>
  <si>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</si>
  <si>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</si>
  <si>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</si>
  <si>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</si>
  <si>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</si>
  <si>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</si>
  <si>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</si>
  <si>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</si>
  <si>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</si>
  <si>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</si>
  <si>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</si>
  <si>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</si>
  <si>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</si>
  <si>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</si>
  <si>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</si>
  <si>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</si>
  <si>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</si>
  <si>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</si>
  <si>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</si>
  <si>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</si>
  <si>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</si>
  <si>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</si>
  <si>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</si>
  <si>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</si>
  <si>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</si>
  <si>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</si>
  <si>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</si>
  <si>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</si>
  <si>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</si>
  <si>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</si>
  <si>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</si>
  <si>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</si>
  <si>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</si>
  <si>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</si>
  <si>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</si>
  <si>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</si>
  <si>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</si>
  <si>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</si>
  <si>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</si>
  <si>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</si>
  <si>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</si>
  <si>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</si>
  <si>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</si>
  <si>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</si>
  <si>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</si>
  <si>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</si>
  <si>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</si>
  <si>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</si>
  <si>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</si>
  <si>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</si>
  <si>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</si>
  <si>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</si>
  <si>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</si>
  <si>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</si>
  <si>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</si>
  <si>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</si>
  <si>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</si>
  <si>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</si>
  <si>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</si>
  <si>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</si>
  <si>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</si>
  <si>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</si>
  <si>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</si>
  <si>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</si>
  <si>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</si>
  <si>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</si>
  <si>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</si>
  <si>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</si>
  <si>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</si>
  <si>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</si>
  <si>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</si>
  <si>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</si>
  <si>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</si>
  <si>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</si>
  <si>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</si>
  <si>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</si>
  <si>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</si>
  <si>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</si>
  <si>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</si>
  <si>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</si>
  <si>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</si>
  <si>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</si>
  <si>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</si>
  <si>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</si>
  <si>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</si>
  <si>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</si>
  <si>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</si>
  <si>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</si>
  <si>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</si>
  <si>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</si>
  <si>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</si>
  <si>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</si>
  <si>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</si>
  <si>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</si>
  <si>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</si>
  <si>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</si>
  <si>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</si>
  <si>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</si>
  <si>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</si>
  <si>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</si>
  <si>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</si>
  <si>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</si>
  <si>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</si>
  <si>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</si>
  <si>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</si>
  <si>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</si>
  <si>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</si>
  <si>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</si>
  <si>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</si>
  <si>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</si>
  <si>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</si>
  <si>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</si>
  <si>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</si>
  <si>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</si>
  <si>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</si>
  <si>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</si>
  <si>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</si>
  <si>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</si>
  <si>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</si>
  <si>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</si>
  <si>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</si>
  <si>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</si>
  <si>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</si>
  <si>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</si>
  <si>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</si>
  <si>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</si>
  <si>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</si>
  <si>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</si>
  <si>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</si>
  <si>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</si>
  <si>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</si>
  <si>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</si>
  <si>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</si>
  <si>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</si>
  <si>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</si>
  <si>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</si>
  <si>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</si>
  <si>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</si>
  <si>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</si>
  <si>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</si>
  <si>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</si>
  <si>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</si>
  <si>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</si>
  <si>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</si>
  <si>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</si>
  <si>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</si>
  <si>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</si>
  <si>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</si>
  <si>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</si>
  <si>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</si>
  <si>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</si>
  <si>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</si>
  <si>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</si>
  <si>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</si>
  <si>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</si>
  <si>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</si>
  <si>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</si>
  <si>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</si>
  <si>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</si>
  <si>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</si>
  <si>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</si>
  <si>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</si>
  <si>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</si>
  <si>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</si>
  <si>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</si>
  <si>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</si>
  <si>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</si>
  <si>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</si>
  <si>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</si>
  <si>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</si>
  <si>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</si>
  <si>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</si>
  <si>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</si>
  <si>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</si>
  <si>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</si>
  <si>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</si>
  <si>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</si>
  <si>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</si>
  <si>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</si>
  <si>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</si>
  <si>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</si>
  <si>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</si>
  <si>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</si>
  <si>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</si>
  <si>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</si>
  <si>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</si>
  <si>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</si>
  <si>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</si>
  <si>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</si>
  <si>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</si>
  <si>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</si>
  <si>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</si>
  <si>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</si>
  <si>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</si>
  <si>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</si>
  <si>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</si>
  <si>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</si>
  <si>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</si>
  <si>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</si>
  <si>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</si>
  <si>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</si>
  <si>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</si>
  <si>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</si>
  <si>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</si>
  <si>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</si>
  <si>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</si>
  <si>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</si>
  <si>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</si>
  <si>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</si>
  <si>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</si>
  <si>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</si>
  <si>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</si>
  <si>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</si>
  <si>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</si>
  <si>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</si>
  <si>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</si>
  <si>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</si>
  <si>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</si>
  <si>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</si>
  <si>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</si>
  <si>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</si>
  <si>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</si>
  <si>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</si>
  <si>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</si>
  <si>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</si>
  <si>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</si>
  <si>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</si>
  <si>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</si>
  <si>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</si>
  <si>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</si>
  <si>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</si>
  <si>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</si>
  <si>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</si>
  <si>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</si>
  <si>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</si>
  <si>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</si>
  <si>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</si>
  <si>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</si>
  <si>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</si>
  <si>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</si>
  <si>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</si>
  <si>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</si>
  <si>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</si>
  <si>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</si>
  <si>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</si>
  <si>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</si>
  <si>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</si>
  <si>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</si>
  <si>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</si>
  <si>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</si>
  <si>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</si>
  <si>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</si>
  <si>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</si>
  <si>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</si>
  <si>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</si>
  <si>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</si>
  <si>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</si>
  <si>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</si>
  <si>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</si>
  <si>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</si>
  <si>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</si>
  <si>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</si>
  <si>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</si>
  <si>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</si>
  <si>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</si>
  <si>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</si>
  <si>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</si>
  <si>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</si>
  <si>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</si>
  <si>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</si>
  <si>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</si>
  <si>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</si>
  <si>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</si>
  <si>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</si>
  <si>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</si>
  <si>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</si>
  <si>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</si>
  <si>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</si>
  <si>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</si>
  <si>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</si>
  <si>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</si>
  <si>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</si>
  <si>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</si>
  <si>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</si>
  <si>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</si>
  <si>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</si>
  <si>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</si>
  <si>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</si>
  <si>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</si>
  <si>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</si>
  <si>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</si>
  <si>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</si>
  <si>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</si>
  <si>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</si>
  <si>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</si>
  <si>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</si>
  <si>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</si>
  <si>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</si>
  <si>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</si>
  <si>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</si>
  <si>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</si>
  <si>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</si>
  <si>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</si>
  <si>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</si>
  <si>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</si>
  <si>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</si>
  <si>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</si>
  <si>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</si>
  <si>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</si>
  <si>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</si>
  <si>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</si>
  <si>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</si>
  <si>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</si>
  <si>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</si>
  <si>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</si>
  <si>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</si>
  <si>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</si>
  <si>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</si>
  <si>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</si>
  <si>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</si>
  <si>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</si>
  <si>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</si>
  <si>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</si>
  <si>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</si>
  <si>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</si>
  <si>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</si>
  <si>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</si>
  <si>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</si>
  <si>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</si>
  <si>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</si>
  <si>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</si>
  <si>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</si>
  <si>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</si>
  <si>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</si>
  <si>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</si>
  <si>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</si>
  <si>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</si>
  <si>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</si>
  <si>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</si>
  <si>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</si>
  <si>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</si>
  <si>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</si>
  <si>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</si>
  <si>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</si>
  <si>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</si>
  <si>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</si>
  <si>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</si>
  <si>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</si>
  <si>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</si>
  <si>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</si>
  <si>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</si>
  <si>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</si>
  <si>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</si>
  <si>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</si>
  <si>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</si>
  <si>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</si>
  <si>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</si>
  <si>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</si>
  <si>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</si>
  <si>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</si>
  <si>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</si>
  <si>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</si>
  <si>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</si>
  <si>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</si>
  <si>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</si>
  <si>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</si>
  <si>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</si>
  <si>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</si>
  <si>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</si>
  <si>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</si>
  <si>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</si>
  <si>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</si>
  <si>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</si>
  <si>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</si>
  <si>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</si>
  <si>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</si>
  <si>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</si>
  <si>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</si>
  <si>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</si>
  <si>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</si>
  <si>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</si>
  <si>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</si>
  <si>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</si>
  <si>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</si>
  <si>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</si>
  <si>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</si>
  <si>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</si>
  <si>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</si>
  <si>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</si>
  <si>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</si>
  <si>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</si>
  <si>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</si>
  <si>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</si>
  <si>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</si>
  <si>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</si>
  <si>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</si>
  <si>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</si>
  <si>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</si>
  <si>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</si>
  <si>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</si>
  <si>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</si>
  <si>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</si>
  <si>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</si>
  <si>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</si>
  <si>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</si>
  <si>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</si>
  <si>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</si>
  <si>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</si>
  <si>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</si>
  <si>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</si>
  <si>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</si>
  <si>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</si>
  <si>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</si>
  <si>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</si>
  <si>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</si>
  <si>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</si>
  <si>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</si>
  <si>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</si>
  <si>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</si>
  <si>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</si>
  <si>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</si>
  <si>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</si>
  <si>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</si>
  <si>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</si>
  <si>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</si>
  <si>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</si>
  <si>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</si>
  <si>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</si>
  <si>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</si>
  <si>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</si>
  <si>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</si>
  <si>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</si>
  <si>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</si>
  <si>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</si>
  <si>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</si>
  <si>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</si>
  <si>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</si>
  <si>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</si>
  <si>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</si>
  <si>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</si>
  <si>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</si>
  <si>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</si>
  <si>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</si>
  <si>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</si>
  <si>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</si>
  <si>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</si>
  <si>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</si>
  <si>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</si>
  <si>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</si>
  <si>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</si>
  <si>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</si>
  <si>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</si>
  <si>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</si>
  <si>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</si>
  <si>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</si>
  <si>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</si>
  <si>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</si>
  <si>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</si>
  <si>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</si>
  <si>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</si>
  <si>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</si>
  <si>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</si>
  <si>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</si>
  <si>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</si>
  <si>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</si>
  <si>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</si>
  <si>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</si>
  <si>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</si>
  <si>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</si>
  <si>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</si>
  <si>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</si>
  <si>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</si>
  <si>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</si>
  <si>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</si>
  <si>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</si>
  <si>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</si>
  <si>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</si>
  <si>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</si>
  <si>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</si>
  <si>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</si>
  <si>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</si>
  <si>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</si>
  <si>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</si>
  <si>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</si>
  <si>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</si>
  <si>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</si>
  <si>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</si>
  <si>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</si>
  <si>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</si>
  <si>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</si>
  <si>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</si>
  <si>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</si>
  <si>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</si>
  <si>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</si>
  <si>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</si>
  <si>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</si>
  <si>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</si>
  <si>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</si>
  <si>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</si>
  <si>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</si>
  <si>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</si>
  <si>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</si>
  <si>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</si>
  <si>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</si>
  <si>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</si>
  <si>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</si>
  <si>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</si>
  <si>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</si>
  <si>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</si>
  <si>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</si>
  <si>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</si>
  <si>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</si>
  <si>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</si>
  <si>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</si>
  <si>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</si>
  <si>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</si>
  <si>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</si>
  <si>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</si>
  <si>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</si>
  <si>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</si>
  <si>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</si>
  <si>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</si>
  <si>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</si>
  <si>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</si>
  <si>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</si>
  <si>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</si>
  <si>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</si>
  <si>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</si>
  <si>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</si>
  <si>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</si>
  <si>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</si>
  <si>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</si>
  <si>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</si>
  <si>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</si>
  <si>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</si>
  <si>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</si>
  <si>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</si>
  <si>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</si>
  <si>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</si>
  <si>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</si>
  <si>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</si>
  <si>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</si>
  <si>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</si>
  <si>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</si>
  <si>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</si>
  <si>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</si>
  <si>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</si>
  <si>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</si>
  <si>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</si>
  <si>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</si>
  <si>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</si>
  <si>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</si>
  <si>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</si>
  <si>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</si>
  <si>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</si>
  <si>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</si>
  <si>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</si>
  <si>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</si>
  <si>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</si>
  <si>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</si>
  <si>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</si>
  <si>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</si>
  <si>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</si>
  <si>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</si>
  <si>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</si>
  <si>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</si>
  <si>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</si>
  <si>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</si>
  <si>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</si>
  <si>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</si>
  <si>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</si>
  <si>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</si>
  <si>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</si>
  <si>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</si>
  <si>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</si>
  <si>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</si>
  <si>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</si>
  <si>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</si>
  <si>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</si>
  <si>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</si>
  <si>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</si>
  <si>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</si>
  <si>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</si>
  <si>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</si>
  <si>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</si>
  <si>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</si>
  <si>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</si>
  <si>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</si>
  <si>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</si>
  <si>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</si>
  <si>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</si>
  <si>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</si>
  <si>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</si>
  <si>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</si>
  <si>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</si>
  <si>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</si>
  <si>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</si>
  <si>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</si>
  <si>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</si>
  <si>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</si>
  <si>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</si>
  <si>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</si>
  <si>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</si>
  <si>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</si>
  <si>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</si>
  <si>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</si>
  <si>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</si>
  <si>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</si>
  <si>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</si>
  <si>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</si>
  <si>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</si>
  <si>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</si>
  <si>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</si>
  <si>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</si>
  <si>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</si>
  <si>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</si>
  <si>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</si>
  <si>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</si>
  <si>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</si>
  <si>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</si>
  <si>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</si>
  <si>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</si>
  <si>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</si>
  <si>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</si>
  <si>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</si>
  <si>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</si>
  <si>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</si>
  <si>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</si>
  <si>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</si>
  <si>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</si>
  <si>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</si>
  <si>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</si>
  <si>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</si>
  <si>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</si>
  <si>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</si>
  <si>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</si>
  <si>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</si>
  <si>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</si>
  <si>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</si>
  <si>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</si>
  <si>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</si>
  <si>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</si>
  <si>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</si>
  <si>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</si>
  <si>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</si>
  <si>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</si>
  <si>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</si>
  <si>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</si>
  <si>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</si>
  <si>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</si>
  <si>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</si>
  <si>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</si>
  <si>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</si>
  <si>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</si>
  <si>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</si>
  <si>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</si>
  <si>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</si>
  <si>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</si>
  <si>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</si>
  <si>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</si>
  <si>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</si>
  <si>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</si>
  <si>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</si>
  <si>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</si>
  <si>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</si>
  <si>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</si>
  <si>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</si>
  <si>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</si>
  <si>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</si>
  <si>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</si>
  <si>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</si>
  <si>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</si>
  <si>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</si>
  <si>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</si>
  <si>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</si>
  <si>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</si>
  <si>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</si>
  <si>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</si>
  <si>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</si>
  <si>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</si>
  <si>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</si>
  <si>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</si>
  <si>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</si>
  <si>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</si>
  <si>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</si>
  <si>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</si>
  <si>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</si>
  <si>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</si>
  <si>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</si>
  <si>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</si>
  <si>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</si>
  <si>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</si>
  <si>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</si>
  <si>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</si>
  <si>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</si>
  <si>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</si>
  <si>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</si>
  <si>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</si>
  <si>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</si>
  <si>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</si>
  <si>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</si>
  <si>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</si>
  <si>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</si>
  <si>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</si>
  <si>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</si>
  <si>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</si>
  <si>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</si>
  <si>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</si>
  <si>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</si>
  <si>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</si>
  <si>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</si>
  <si>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</si>
  <si>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</si>
  <si>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</si>
  <si>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</si>
  <si>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</si>
  <si>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</si>
  <si>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</si>
  <si>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</si>
  <si>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</si>
  <si>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</si>
  <si>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</si>
  <si>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</si>
  <si>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</si>
  <si>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</si>
  <si>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</si>
  <si>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</si>
  <si>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</si>
  <si>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</si>
  <si>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</si>
  <si>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</si>
  <si>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</si>
  <si>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</si>
  <si>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</si>
  <si>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</si>
  <si>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</si>
  <si>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</si>
  <si>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</si>
  <si>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</si>
  <si>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</si>
  <si>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</si>
  <si>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</si>
  <si>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</si>
  <si>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</si>
  <si>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</si>
  <si>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</si>
  <si>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</si>
  <si>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</si>
  <si>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</si>
  <si>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</si>
  <si>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</si>
  <si>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</si>
  <si>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</si>
  <si>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</si>
  <si>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</si>
  <si>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</si>
  <si>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</si>
  <si>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</si>
  <si>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</si>
  <si>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</si>
  <si>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</si>
  <si>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</si>
  <si>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</si>
  <si>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</si>
  <si>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</si>
  <si>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</si>
  <si>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</si>
  <si>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</si>
  <si>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</si>
  <si>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</si>
  <si>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</si>
  <si>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</si>
  <si>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</si>
  <si>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</si>
  <si>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</si>
  <si>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</si>
  <si>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</si>
  <si>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</si>
  <si>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</si>
  <si>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</si>
  <si>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</si>
  <si>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</si>
  <si>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</si>
  <si>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</si>
  <si>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</si>
  <si>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</si>
  <si>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</si>
  <si>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</si>
  <si>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</si>
  <si>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</si>
  <si>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</si>
  <si>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</si>
  <si>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</si>
  <si>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</si>
  <si>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</si>
  <si>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</si>
  <si>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</si>
  <si>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</si>
  <si>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</si>
  <si>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</si>
  <si>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</si>
  <si>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</si>
  <si>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</si>
  <si>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</si>
  <si>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</si>
  <si>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</si>
  <si>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</si>
  <si>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</si>
  <si>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</si>
  <si>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</si>
  <si>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</si>
  <si>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</si>
  <si>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</si>
  <si>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</si>
  <si>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</si>
  <si>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</si>
  <si>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</si>
  <si>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</si>
  <si>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</si>
  <si>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</si>
  <si>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</si>
  <si>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</si>
  <si>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</si>
  <si>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</si>
  <si>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</si>
  <si>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</si>
  <si>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</si>
  <si>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</si>
  <si>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</si>
  <si>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</si>
  <si>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</si>
  <si>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</si>
  <si>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</si>
  <si>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</si>
  <si>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</si>
  <si>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</si>
  <si>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</si>
  <si>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</si>
  <si>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</si>
  <si>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</si>
  <si>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</si>
  <si>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</si>
  <si>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</si>
  <si>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</si>
  <si>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</si>
  <si>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</si>
  <si>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</si>
  <si>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</si>
  <si>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</si>
  <si>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</si>
  <si>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</si>
  <si>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</si>
  <si>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</si>
  <si>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</si>
  <si>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</si>
  <si>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</si>
  <si>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</si>
  <si>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</si>
  <si>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</si>
  <si>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</si>
  <si>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</si>
  <si>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</si>
  <si>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</si>
  <si>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</si>
  <si>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</si>
  <si>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</si>
  <si>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</si>
  <si>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</si>
  <si>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</si>
  <si>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</si>
  <si>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</si>
  <si>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</si>
  <si>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</si>
  <si>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</si>
  <si>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</si>
  <si>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</si>
  <si>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</si>
  <si>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</si>
  <si>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</si>
  <si>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</si>
  <si>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</si>
  <si>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</si>
  <si>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</si>
  <si>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</si>
  <si>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</si>
  <si>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</si>
  <si>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</si>
  <si>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</si>
  <si>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</si>
  <si>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</si>
  <si>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</si>
  <si>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</si>
  <si>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</si>
  <si>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</si>
  <si>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</si>
  <si>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</si>
  <si>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</si>
  <si>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</si>
  <si>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</si>
  <si>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</si>
  <si>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</si>
  <si>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</si>
  <si>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</si>
  <si>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</si>
  <si>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</si>
  <si>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</si>
  <si>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</si>
  <si>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</si>
  <si>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</si>
  <si>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</si>
  <si>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</si>
  <si>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</si>
  <si>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</si>
  <si>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</si>
  <si>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</si>
  <si>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</si>
  <si>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</si>
  <si>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</si>
  <si>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</si>
  <si>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</si>
  <si>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</si>
  <si>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</si>
  <si>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</si>
  <si>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</si>
  <si>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</si>
  <si>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</si>
  <si>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</si>
  <si>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</si>
  <si>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</si>
  <si>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</si>
  <si>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</si>
  <si>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</si>
  <si>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</si>
  <si>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</si>
  <si>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</si>
  <si>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</si>
  <si>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</si>
  <si>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</si>
  <si>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</si>
  <si>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</si>
  <si>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</si>
  <si>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</si>
  <si>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</si>
  <si>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</si>
  <si>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</si>
  <si>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</si>
  <si>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</si>
  <si>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</si>
  <si>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</si>
  <si>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</si>
  <si>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</si>
  <si>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</si>
  <si>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</si>
  <si>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</si>
  <si>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</si>
  <si>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</si>
  <si>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</si>
  <si>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</si>
  <si>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</si>
  <si>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</si>
  <si>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</si>
  <si>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</si>
  <si>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</si>
  <si>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</si>
  <si>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</si>
  <si>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</si>
  <si>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</si>
  <si>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</si>
  <si>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</si>
  <si>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</si>
  <si>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</si>
  <si>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</si>
  <si>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</si>
  <si>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</si>
  <si>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</si>
  <si>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</si>
  <si>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</si>
  <si>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</si>
  <si>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</si>
  <si>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</si>
  <si>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</si>
  <si>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</si>
  <si>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</si>
  <si>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</si>
  <si>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</si>
  <si>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</si>
  <si>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</si>
  <si>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</si>
  <si>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</si>
  <si>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</si>
  <si>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</si>
  <si>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</si>
  <si>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</si>
  <si>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</si>
  <si>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</si>
  <si>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</si>
  <si>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</si>
  <si>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</si>
  <si>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</si>
  <si>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</si>
  <si>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</si>
  <si>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</si>
  <si>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</si>
  <si>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</si>
  <si>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</si>
  <si>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</si>
  <si>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</si>
  <si>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</si>
  <si>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</si>
  <si>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</si>
  <si>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</si>
  <si>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</si>
  <si>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</si>
  <si>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</si>
  <si>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</si>
  <si>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</si>
  <si>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</si>
  <si>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</si>
  <si>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</si>
  <si>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</si>
  <si>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</si>
  <si>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</si>
  <si>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</si>
  <si>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</si>
  <si>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</si>
  <si>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</si>
  <si>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</si>
  <si>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</si>
  <si>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</si>
  <si>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</si>
  <si>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</si>
  <si>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</si>
  <si>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</si>
  <si>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</si>
  <si>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</si>
  <si>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</si>
  <si>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</si>
  <si>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</si>
  <si>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</si>
  <si>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</si>
  <si>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</si>
  <si>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</si>
  <si>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</si>
  <si>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</si>
  <si>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</si>
  <si>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</si>
  <si>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</si>
  <si>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</si>
  <si>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</si>
  <si>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</si>
  <si>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</si>
  <si>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</si>
  <si>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</si>
  <si>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</si>
  <si>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</si>
  <si>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</si>
  <si>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</si>
  <si>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</si>
  <si>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</si>
  <si>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</si>
  <si>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</si>
  <si>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</si>
  <si>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</si>
  <si>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</si>
  <si>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</si>
  <si>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</si>
  <si>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</si>
  <si>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</si>
  <si>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</si>
  <si>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</si>
  <si>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</si>
  <si>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</si>
  <si>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</si>
  <si>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</si>
  <si>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</si>
  <si>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</si>
  <si>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</si>
  <si>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</si>
  <si>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</si>
  <si>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</si>
  <si>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</si>
  <si>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</si>
  <si>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</si>
  <si>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</si>
  <si>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</si>
  <si>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</si>
  <si>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</si>
  <si>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</si>
  <si>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</si>
  <si>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</si>
  <si>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</si>
  <si>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</si>
  <si>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</si>
  <si>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</si>
  <si>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</si>
  <si>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</si>
  <si>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</si>
  <si>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</si>
  <si>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</si>
  <si>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</si>
  <si>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</si>
  <si>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</si>
  <si>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</si>
  <si>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</si>
  <si>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</si>
  <si>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</si>
  <si>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</si>
  <si>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</si>
  <si>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</si>
  <si>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</si>
  <si>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</si>
  <si>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</si>
  <si>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</si>
  <si>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</si>
  <si>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</si>
  <si>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</si>
  <si>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</si>
  <si>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</si>
  <si>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</si>
  <si>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</si>
  <si>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</si>
  <si>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</si>
  <si>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</si>
  <si>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</si>
  <si>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</si>
  <si>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</si>
  <si>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</si>
  <si>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</si>
  <si>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</si>
  <si>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</si>
  <si>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</si>
  <si>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</si>
  <si>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</si>
  <si>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</si>
  <si>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</si>
  <si>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</si>
  <si>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</si>
  <si>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</si>
  <si>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</si>
  <si>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</si>
  <si>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</si>
  <si>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</si>
  <si>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</si>
  <si>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</si>
  <si>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</si>
  <si>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</si>
  <si>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</si>
  <si>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</si>
  <si>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</si>
  <si>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</si>
  <si>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</si>
  <si>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</si>
  <si>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</si>
  <si>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</si>
  <si>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</si>
  <si>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</si>
  <si>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</si>
  <si>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</si>
  <si>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</si>
  <si>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</si>
  <si>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</si>
  <si>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</si>
  <si>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</si>
  <si>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</si>
  <si>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</si>
  <si>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</si>
  <si>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</si>
  <si>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</si>
  <si>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</si>
  <si>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</si>
  <si>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</si>
  <si>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</si>
  <si>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</si>
  <si>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</si>
  <si>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</si>
  <si>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</si>
  <si>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</si>
  <si>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</si>
  <si>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</si>
  <si>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</si>
  <si>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</si>
  <si>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</si>
  <si>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</si>
  <si>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</si>
  <si>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</si>
  <si>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</si>
  <si>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</si>
  <si>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</si>
  <si>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</si>
  <si>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</si>
  <si>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</si>
  <si>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</si>
  <si>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</si>
  <si>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</si>
  <si>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</si>
  <si>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</si>
  <si>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</si>
  <si>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</si>
  <si>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</si>
  <si>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</si>
  <si>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</si>
  <si>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</si>
  <si>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</si>
  <si>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</si>
  <si>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</si>
  <si>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</si>
  <si>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</si>
  <si>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</si>
  <si>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</si>
  <si>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</si>
  <si>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</si>
  <si>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</si>
  <si>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</si>
  <si>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</si>
  <si>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</si>
  <si>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</si>
  <si>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</si>
  <si>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</si>
  <si>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</si>
  <si>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</si>
  <si>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</si>
  <si>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</si>
  <si>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</si>
  <si>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</si>
  <si>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</si>
  <si>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</si>
  <si>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</si>
  <si>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</si>
  <si>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</si>
  <si>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</si>
  <si>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</si>
  <si>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</si>
  <si>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</si>
  <si>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</si>
  <si>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</si>
  <si>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</si>
  <si>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</si>
  <si>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</si>
  <si>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</si>
  <si>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</si>
  <si>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</si>
  <si>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</si>
  <si>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</si>
  <si>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</si>
  <si>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</si>
  <si>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</si>
  <si>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</si>
  <si>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</si>
  <si>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</si>
  <si>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</si>
  <si>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</si>
  <si>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</si>
  <si>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</si>
  <si>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</si>
  <si>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</si>
  <si>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</si>
  <si>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</si>
  <si>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</si>
  <si>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</si>
  <si>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</si>
  <si>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</si>
  <si>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</si>
  <si>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</si>
  <si>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</si>
  <si>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</si>
  <si>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</si>
  <si>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</si>
  <si>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</si>
  <si>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</si>
  <si>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</si>
  <si>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</si>
  <si>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</si>
  <si>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</si>
  <si>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</si>
  <si>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</si>
  <si>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</si>
  <si>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</si>
  <si>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</si>
  <si>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</si>
  <si>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</si>
  <si>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</si>
  <si>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</si>
  <si>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</si>
  <si>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</si>
  <si>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</si>
  <si>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</si>
  <si>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</si>
  <si>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</si>
  <si>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</si>
  <si>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</si>
  <si>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</si>
  <si>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</si>
  <si>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</si>
  <si>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</si>
  <si>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</si>
  <si>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</si>
  <si>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</si>
  <si>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</si>
  <si>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</si>
  <si>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</si>
  <si>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</si>
  <si>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</si>
  <si>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</si>
  <si>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</si>
  <si>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</si>
  <si>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</si>
  <si>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</si>
  <si>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</si>
  <si>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</si>
  <si>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</si>
  <si>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</si>
  <si>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</si>
  <si>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</si>
  <si>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</si>
  <si>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</si>
  <si>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</si>
  <si>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</si>
  <si>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</si>
  <si>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</si>
  <si>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</si>
  <si>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</si>
  <si>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</si>
  <si>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</si>
  <si>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</si>
  <si>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</si>
  <si>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</si>
  <si>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</si>
  <si>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</si>
  <si>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</si>
  <si>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</si>
  <si>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</si>
  <si>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</si>
  <si>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</si>
  <si>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</si>
  <si>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</si>
  <si>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</si>
  <si>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</si>
  <si>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</si>
  <si>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</si>
  <si>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</si>
  <si>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</si>
  <si>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</si>
  <si>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</si>
  <si>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</si>
  <si>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</si>
  <si>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</si>
  <si>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</si>
  <si>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</si>
  <si>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</si>
  <si>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</si>
  <si>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</si>
  <si>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</si>
  <si>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</si>
  <si>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</si>
  <si>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</si>
  <si>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</si>
  <si>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</si>
  <si>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</si>
  <si>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</si>
  <si>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</si>
  <si>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</si>
  <si>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</si>
  <si>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</si>
  <si>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</si>
  <si>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</si>
  <si>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</si>
  <si>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</si>
  <si>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</si>
  <si>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</si>
  <si>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</si>
  <si>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</si>
  <si>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</si>
  <si>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</si>
  <si>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</si>
  <si>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</si>
  <si>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</si>
  <si>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</si>
  <si>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</si>
  <si>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</si>
  <si>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</si>
  <si>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</si>
  <si>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</si>
  <si>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</si>
  <si>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</si>
  <si>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</si>
  <si>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</si>
  <si>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</si>
  <si>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</si>
  <si>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</si>
  <si>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</si>
  <si>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</si>
  <si>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</si>
  <si>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</si>
  <si>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</si>
  <si>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</si>
  <si>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</si>
  <si>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</si>
  <si>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</si>
  <si>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</si>
  <si>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</si>
  <si>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</si>
  <si>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</si>
  <si>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</si>
  <si>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</si>
  <si>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</si>
  <si>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</si>
  <si>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</si>
  <si>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</si>
  <si>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</si>
  <si>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</si>
  <si>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</si>
  <si>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</si>
  <si>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</si>
  <si>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</si>
  <si>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</si>
  <si>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</si>
  <si>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</si>
  <si>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</si>
  <si>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</si>
  <si>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</si>
  <si>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</si>
  <si>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</si>
  <si>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</si>
  <si>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</si>
  <si>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</si>
  <si>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</si>
  <si>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</si>
  <si>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</si>
  <si>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</si>
  <si>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</si>
  <si>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</si>
  <si>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</si>
  <si>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</si>
  <si>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</si>
  <si>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</si>
  <si>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</si>
  <si>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</si>
  <si>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</si>
  <si>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</si>
  <si>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</si>
  <si>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</si>
  <si>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</si>
  <si>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</si>
  <si>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</si>
  <si>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</si>
  <si>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</si>
  <si>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</si>
  <si>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</si>
  <si>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</si>
  <si>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</si>
  <si>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</si>
  <si>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</si>
  <si>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</si>
  <si>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</si>
  <si>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</si>
  <si>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</si>
  <si>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</si>
  <si>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</si>
  <si>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</si>
  <si>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</si>
  <si>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</si>
  <si>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</si>
  <si>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</si>
  <si>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</si>
  <si>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</si>
  <si>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</si>
  <si>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</si>
  <si>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</si>
  <si>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</si>
  <si>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</si>
  <si>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</si>
  <si>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</si>
  <si>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</si>
  <si>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</si>
  <si>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</si>
  <si>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</si>
  <si>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</si>
  <si>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</si>
  <si>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</si>
  <si>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</si>
  <si>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</si>
  <si>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</si>
  <si>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</si>
  <si>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</si>
  <si>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</si>
  <si>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</si>
  <si>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</si>
  <si>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</si>
  <si>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</si>
  <si>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</si>
  <si>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</si>
  <si>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</si>
  <si>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</si>
  <si>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</si>
  <si>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</si>
  <si>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</si>
  <si>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</si>
  <si>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</si>
  <si>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</si>
  <si>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</si>
  <si>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</si>
  <si>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</si>
  <si>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</si>
  <si>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</si>
  <si>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</si>
  <si>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</si>
  <si>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</si>
  <si>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</si>
  <si>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</si>
  <si>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</si>
  <si>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</si>
  <si>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</si>
  <si>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</si>
  <si>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</si>
  <si>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</si>
  <si>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</si>
  <si>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</si>
  <si>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</si>
  <si>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</si>
  <si>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</si>
  <si>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</si>
  <si>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</si>
  <si>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</si>
  <si>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</si>
  <si>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</si>
  <si>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</si>
  <si>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</si>
  <si>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</si>
  <si>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</si>
  <si>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</si>
  <si>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</si>
  <si>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</si>
  <si>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</si>
  <si>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</si>
  <si>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</si>
  <si>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</si>
  <si>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</si>
  <si>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</si>
  <si>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</si>
  <si>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</si>
  <si>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</si>
  <si>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</si>
  <si>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</si>
  <si>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</si>
  <si>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</si>
  <si>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</si>
  <si>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</si>
  <si>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</si>
  <si>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</si>
  <si>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</si>
  <si>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</si>
  <si>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</si>
  <si>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</si>
  <si>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</si>
  <si>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</si>
  <si>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</si>
  <si>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</si>
  <si>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</si>
  <si>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</si>
  <si>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</si>
  <si>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</si>
  <si>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</si>
  <si>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</si>
  <si>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</si>
  <si>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</si>
  <si>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</si>
  <si>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</si>
  <si>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</si>
  <si>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</si>
  <si>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</si>
  <si>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</si>
  <si>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</si>
  <si>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</si>
  <si>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</si>
  <si>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</si>
  <si>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</si>
  <si>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</si>
  <si>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</si>
  <si>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</si>
  <si>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</si>
  <si>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</si>
  <si>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</si>
  <si>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</si>
  <si>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</si>
  <si>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</si>
  <si>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</si>
  <si>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</si>
  <si>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</si>
  <si>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</si>
  <si>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</si>
  <si>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</si>
  <si>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</si>
  <si>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</si>
  <si>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</si>
  <si>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</si>
  <si>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</si>
  <si>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</si>
  <si>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</si>
  <si>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</si>
  <si>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</si>
  <si>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</si>
  <si>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</si>
  <si>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</si>
  <si>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</si>
  <si>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</si>
  <si>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</si>
  <si>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</si>
  <si>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</si>
  <si>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</si>
  <si>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</si>
  <si>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</si>
  <si>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</si>
  <si>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</si>
  <si>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</si>
  <si>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</si>
  <si>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</si>
  <si>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</si>
  <si>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</si>
  <si>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</si>
  <si>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</si>
  <si>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</si>
  <si>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</si>
  <si>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</si>
  <si>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</si>
  <si>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</si>
  <si>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</si>
  <si>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</si>
  <si>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</si>
  <si>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</si>
  <si>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</si>
  <si>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</si>
  <si>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</si>
  <si>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</si>
  <si>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</si>
  <si>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</si>
  <si>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</si>
  <si>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</si>
  <si>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</si>
  <si>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</si>
  <si>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</si>
  <si>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</si>
  <si>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</si>
  <si>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</si>
  <si>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</si>
  <si>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</si>
  <si>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</si>
  <si>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</si>
  <si>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</si>
  <si>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</si>
  <si>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</si>
  <si>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</si>
  <si>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</si>
  <si>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</si>
  <si>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</si>
  <si>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</si>
  <si>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</si>
  <si>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</si>
  <si>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</si>
  <si>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</si>
  <si>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</si>
  <si>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</si>
  <si>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</si>
  <si>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</si>
  <si>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</si>
  <si>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</si>
  <si>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</si>
  <si>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</si>
  <si>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</si>
  <si>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</si>
  <si>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</si>
  <si>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</si>
  <si>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</si>
  <si>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</si>
  <si>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</si>
  <si>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</si>
  <si>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</si>
  <si>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</si>
  <si>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</si>
  <si>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</si>
  <si>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</si>
  <si>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</si>
  <si>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</si>
  <si>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</si>
  <si>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</si>
  <si>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</si>
  <si>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</si>
  <si>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</si>
  <si>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</si>
  <si>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</si>
  <si>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</si>
  <si>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</si>
  <si>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</si>
  <si>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</si>
  <si>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</si>
  <si>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</si>
  <si>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</si>
  <si>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</si>
  <si>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</si>
  <si>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</si>
  <si>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</si>
  <si>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</si>
  <si>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</si>
  <si>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</si>
  <si>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</si>
  <si>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</si>
  <si>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</si>
  <si>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</si>
  <si>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</si>
  <si>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</si>
  <si>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</si>
  <si>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</si>
  <si>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</si>
  <si>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</si>
  <si>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</si>
  <si>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</si>
  <si>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</si>
  <si>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</si>
  <si>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</si>
  <si>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</si>
  <si>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</si>
  <si>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</si>
  <si>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</si>
  <si>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</si>
  <si>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</si>
  <si>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</si>
  <si>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</si>
  <si>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</si>
  <si>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</si>
  <si>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</si>
  <si>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</si>
  <si>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</si>
  <si>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</si>
  <si>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</si>
  <si>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</si>
  <si>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</si>
  <si>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</si>
  <si>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</si>
  <si>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</si>
  <si>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</si>
  <si>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</si>
  <si>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</si>
  <si>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</si>
  <si>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</si>
  <si>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</si>
  <si>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</si>
  <si>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</si>
  <si>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</si>
  <si>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</si>
  <si>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</si>
  <si>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</si>
  <si>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</si>
  <si>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</si>
  <si>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</si>
  <si>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</si>
  <si>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</si>
  <si>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</si>
  <si>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</si>
  <si>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</si>
  <si>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</si>
  <si>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</si>
  <si>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</si>
  <si>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</si>
  <si>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</si>
  <si>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</si>
  <si>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</si>
  <si>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</si>
  <si>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</si>
  <si>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</si>
  <si>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</si>
  <si>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</si>
  <si>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</si>
  <si>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</si>
  <si>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</si>
  <si>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</si>
  <si>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</si>
  <si>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</si>
  <si>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</si>
  <si>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</si>
  <si>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</si>
  <si>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</si>
  <si>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</si>
  <si>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</si>
  <si>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</si>
  <si>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</si>
  <si>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</si>
  <si>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</si>
  <si>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</si>
  <si>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</si>
  <si>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</si>
  <si>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</si>
  <si>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</si>
  <si>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</si>
  <si>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</si>
  <si>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</si>
  <si>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</si>
  <si>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</si>
  <si>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</si>
  <si>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</si>
  <si>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</si>
  <si>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</si>
  <si>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</si>
  <si>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</si>
  <si>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</si>
  <si>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</si>
  <si>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</si>
  <si>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</si>
  <si>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</si>
  <si>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</si>
  <si>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</si>
  <si>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</si>
  <si>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</si>
  <si>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</si>
  <si>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</si>
  <si>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</si>
  <si>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</si>
  <si>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</si>
  <si>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</si>
  <si>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</si>
  <si>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</si>
  <si>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</si>
  <si>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</si>
  <si>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</si>
  <si>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</si>
  <si>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</si>
  <si>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</si>
  <si>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</si>
  <si>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</si>
  <si>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</si>
  <si>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</si>
  <si>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</si>
  <si>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</si>
  <si>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</si>
  <si>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</si>
  <si>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</si>
  <si>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</si>
  <si>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</si>
  <si>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</si>
  <si>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</si>
  <si>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</si>
  <si>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</si>
  <si>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</si>
  <si>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</si>
  <si>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</si>
  <si>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</si>
  <si>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</si>
  <si>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</si>
  <si>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</si>
  <si>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</si>
  <si>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</si>
  <si>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</si>
  <si>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</si>
  <si>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</si>
  <si>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</si>
  <si>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</si>
  <si>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</si>
  <si>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</si>
  <si>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</si>
  <si>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</si>
  <si>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</si>
  <si>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</si>
  <si>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</si>
  <si>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</si>
  <si>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</si>
  <si>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</si>
  <si>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</si>
  <si>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</si>
  <si>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</si>
  <si>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</si>
  <si>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</si>
  <si>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</si>
  <si>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</si>
  <si>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</si>
  <si>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</si>
  <si>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</si>
  <si>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</si>
  <si>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</si>
  <si>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</si>
  <si>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</si>
  <si>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</si>
  <si>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</si>
  <si>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</si>
  <si>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</si>
  <si>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</si>
  <si>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</si>
  <si>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</si>
  <si>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</si>
  <si>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</si>
  <si>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</si>
  <si>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</si>
  <si>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</si>
  <si>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</si>
  <si>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</si>
  <si>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</si>
  <si>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</si>
  <si>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</si>
  <si>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</si>
  <si>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</si>
  <si>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</si>
  <si>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</si>
  <si>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</si>
  <si>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</si>
  <si>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</si>
  <si>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</si>
  <si>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</si>
  <si>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</si>
  <si>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</si>
  <si>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</si>
  <si>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</si>
  <si>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</si>
  <si>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</si>
  <si>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</si>
  <si>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</si>
  <si>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</si>
  <si>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</si>
  <si>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</si>
  <si>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</si>
  <si>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</si>
  <si>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</si>
  <si>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</si>
  <si>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</si>
  <si>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</si>
  <si>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</si>
  <si>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</si>
  <si>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</si>
  <si>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</si>
  <si>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</si>
  <si>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</si>
  <si>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</si>
  <si>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</si>
  <si>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</si>
  <si>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</si>
  <si>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</si>
  <si>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</si>
  <si>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</si>
  <si>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</si>
  <si>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</si>
  <si>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</si>
  <si>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</si>
  <si>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</si>
  <si>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</si>
  <si>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</si>
  <si>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</si>
  <si>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</si>
  <si>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</si>
  <si>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</si>
  <si>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</si>
  <si>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</si>
  <si>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</si>
  <si>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</si>
  <si>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</si>
  <si>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</si>
  <si>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</si>
  <si>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</si>
  <si>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</si>
  <si>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</si>
  <si>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</si>
  <si>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</si>
  <si>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</si>
  <si>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</si>
  <si>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</si>
  <si>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</si>
  <si>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</si>
  <si>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</si>
  <si>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</si>
  <si>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</si>
  <si>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</si>
  <si>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</si>
  <si>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</si>
  <si>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</si>
  <si>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</si>
  <si>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</si>
  <si>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</si>
  <si>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</si>
  <si>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</si>
  <si>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</si>
  <si>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</si>
  <si>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</si>
  <si>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</si>
  <si>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</si>
  <si>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</si>
  <si>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</si>
  <si>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</si>
  <si>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</si>
  <si>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</si>
  <si>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</si>
  <si>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</si>
  <si>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</si>
  <si>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</si>
  <si>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</si>
  <si>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</si>
  <si>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</si>
  <si>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</si>
  <si>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</si>
  <si>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</si>
  <si>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</si>
  <si>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</si>
  <si>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</si>
  <si>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</si>
  <si>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</si>
  <si>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</si>
  <si>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</si>
  <si>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</si>
  <si>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</si>
  <si>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</si>
  <si>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</si>
  <si>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</si>
  <si>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</si>
  <si>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</si>
  <si>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</si>
  <si>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</si>
  <si>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</si>
  <si>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</si>
  <si>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</si>
  <si>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</si>
  <si>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</si>
  <si>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</si>
  <si>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</si>
  <si>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</si>
  <si>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</si>
  <si>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</si>
  <si>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</si>
  <si>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</si>
  <si>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</si>
  <si>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</si>
  <si>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</si>
  <si>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</si>
  <si>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</si>
  <si>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</si>
  <si>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</si>
  <si>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</si>
  <si>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</si>
  <si>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</si>
  <si>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</si>
  <si>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</si>
  <si>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</si>
  <si>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</si>
  <si>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</si>
  <si>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</si>
  <si>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</si>
  <si>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</si>
  <si>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</si>
  <si>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</si>
  <si>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</si>
  <si>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</si>
  <si>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</si>
  <si>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</si>
  <si>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</si>
  <si>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</si>
  <si>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</si>
  <si>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</si>
  <si>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</si>
  <si>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</si>
  <si>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</si>
  <si>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</si>
  <si>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</si>
  <si>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</si>
  <si>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</si>
  <si>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</si>
  <si>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</si>
  <si>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</si>
  <si>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</si>
  <si>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</si>
  <si>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</si>
  <si>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</si>
  <si>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</si>
  <si>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</si>
  <si>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</si>
  <si>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</si>
  <si>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</si>
  <si>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</si>
  <si>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</si>
  <si>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</si>
  <si>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</si>
  <si>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</si>
  <si>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</si>
  <si>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</si>
  <si>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</si>
  <si>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</si>
  <si>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</si>
  <si>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</si>
  <si>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</si>
  <si>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</si>
  <si>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</si>
  <si>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</si>
  <si>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</si>
  <si>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</si>
  <si>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</si>
  <si>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</si>
  <si>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</si>
  <si>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</si>
  <si>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</si>
  <si>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</si>
  <si>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</si>
  <si>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</si>
  <si>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</si>
  <si>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</si>
  <si>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</si>
  <si>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</si>
  <si>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</si>
  <si>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</si>
  <si>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</si>
  <si>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</si>
  <si>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</si>
  <si>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</si>
  <si>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</si>
  <si>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</si>
  <si>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</si>
  <si>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</si>
  <si>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</si>
  <si>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</si>
  <si>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</si>
  <si>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</si>
  <si>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</si>
  <si>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</si>
  <si>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</si>
  <si>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</si>
  <si>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</si>
  <si>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</si>
  <si>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</si>
  <si>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</si>
  <si>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</si>
  <si>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</si>
  <si>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</si>
  <si>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</si>
  <si>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</si>
  <si>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</si>
  <si>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</si>
  <si>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</si>
  <si>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</si>
  <si>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</si>
  <si>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</si>
  <si>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</si>
  <si>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</si>
  <si>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</si>
  <si>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</si>
  <si>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</si>
  <si>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</si>
  <si>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</si>
  <si>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</si>
  <si>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</si>
  <si>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</si>
  <si>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</si>
  <si>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</si>
  <si>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</si>
  <si>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</si>
  <si>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</si>
  <si>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</si>
  <si>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</si>
  <si>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</si>
  <si>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</si>
  <si>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</si>
  <si>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</si>
  <si>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</si>
  <si>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</si>
  <si>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</si>
  <si>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</si>
  <si>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</si>
  <si>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</si>
  <si>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</si>
  <si>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</si>
  <si>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</si>
  <si>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</si>
  <si>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</si>
  <si>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</si>
  <si>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</si>
  <si>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</si>
  <si>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</si>
  <si>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</si>
  <si>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</si>
  <si>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</si>
  <si>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</si>
  <si>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</si>
  <si>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</si>
  <si>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</si>
  <si>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</si>
  <si>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</si>
  <si>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</si>
  <si>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</si>
  <si>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</si>
  <si>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</si>
  <si>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</si>
  <si>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</si>
  <si>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</si>
  <si>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</si>
  <si>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</si>
  <si>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</si>
  <si>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</si>
  <si>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</si>
  <si>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</si>
  <si>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</si>
  <si>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</si>
  <si>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</si>
  <si>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</si>
  <si>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</si>
  <si>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</si>
  <si>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</si>
  <si>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</si>
  <si>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</si>
  <si>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</si>
  <si>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</si>
  <si>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</si>
  <si>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</si>
  <si>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</si>
  <si>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</si>
  <si>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</si>
  <si>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</si>
  <si>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</si>
  <si>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</si>
  <si>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</si>
  <si>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</si>
  <si>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</si>
  <si>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</si>
  <si>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</si>
  <si>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</si>
  <si>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</si>
  <si>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</si>
  <si>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</si>
  <si>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</si>
  <si>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</si>
  <si>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</si>
  <si>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</si>
  <si>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</si>
  <si>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</si>
  <si>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</si>
  <si>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</si>
  <si>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</si>
  <si>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</si>
  <si>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</si>
  <si>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</si>
  <si>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</si>
  <si>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</si>
  <si>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</si>
  <si>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</si>
  <si>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</si>
  <si>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</si>
  <si>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</si>
  <si>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</si>
  <si>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</si>
  <si>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</si>
  <si>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</si>
  <si>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</si>
  <si>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</si>
  <si>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</si>
  <si>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</si>
  <si>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</si>
  <si>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</si>
  <si>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</si>
  <si>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</si>
  <si>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</si>
  <si>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</si>
  <si>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</si>
  <si>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</si>
  <si>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</si>
  <si>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</si>
  <si>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</si>
  <si>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</si>
  <si>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</si>
  <si>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</si>
  <si>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</si>
  <si>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</si>
  <si>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</si>
  <si>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</si>
  <si>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</si>
  <si>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</si>
  <si>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</si>
  <si>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</si>
  <si>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</si>
  <si>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</si>
  <si>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</si>
  <si>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</si>
  <si>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</si>
  <si>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</si>
  <si>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</si>
  <si>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</si>
  <si>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</si>
  <si>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</si>
  <si>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</si>
  <si>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</si>
  <si>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</si>
  <si>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</si>
  <si>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</si>
  <si>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</si>
  <si>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</si>
  <si>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</si>
  <si>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</si>
  <si>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</si>
  <si>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</si>
  <si>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</si>
  <si>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</si>
  <si>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</si>
  <si>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</si>
  <si>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</si>
  <si>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</si>
  <si>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</si>
  <si>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</si>
  <si>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</si>
  <si>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</si>
  <si>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</si>
  <si>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</si>
  <si>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</si>
  <si>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</si>
  <si>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</si>
  <si>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</si>
  <si>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</si>
  <si>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</si>
  <si>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</si>
  <si>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</si>
  <si>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</si>
  <si>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</si>
  <si>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</si>
  <si>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</si>
  <si>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</si>
  <si>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</si>
  <si>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</si>
  <si>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</si>
  <si>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</si>
  <si>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</si>
  <si>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</si>
  <si>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</si>
  <si>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</si>
  <si>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</si>
  <si>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</si>
  <si>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</si>
  <si>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</si>
  <si>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</si>
  <si>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</si>
  <si>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</si>
  <si>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</si>
  <si>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</si>
  <si>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</si>
  <si>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</si>
  <si>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</si>
  <si>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</si>
  <si>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</si>
  <si>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</si>
  <si>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</si>
  <si>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</si>
  <si>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</si>
  <si>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</si>
  <si>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</si>
  <si>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</si>
  <si>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</si>
  <si>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</si>
  <si>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</si>
  <si>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</si>
  <si>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</si>
  <si>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</si>
  <si>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</si>
  <si>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</si>
  <si>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</si>
  <si>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</si>
  <si>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</si>
  <si>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</si>
  <si>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</si>
  <si>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</si>
  <si>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</si>
  <si>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</si>
  <si>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</si>
  <si>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</si>
  <si>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</si>
  <si>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</si>
  <si>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</si>
  <si>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</si>
  <si>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</si>
  <si>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</si>
  <si>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</si>
  <si>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</si>
  <si>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</si>
  <si>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</si>
  <si>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</si>
  <si>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</si>
  <si>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</si>
  <si>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</si>
  <si>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</si>
  <si>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</si>
  <si>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</si>
  <si>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</si>
  <si>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</si>
  <si>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</si>
  <si>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</si>
  <si>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</si>
  <si>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</si>
  <si>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</si>
  <si>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</si>
  <si>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</si>
  <si>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</si>
  <si>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</si>
  <si>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</si>
  <si>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</si>
  <si>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</si>
  <si>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</si>
  <si>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</si>
  <si>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</si>
  <si>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</si>
  <si>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</si>
  <si>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</si>
  <si>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</si>
  <si>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</si>
  <si>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</si>
  <si>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</si>
  <si>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</si>
  <si>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</si>
  <si>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</si>
  <si>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</si>
  <si>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</si>
  <si>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</si>
  <si>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</si>
  <si>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</si>
  <si>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</si>
  <si>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</si>
  <si>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</si>
  <si>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</si>
  <si>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</si>
  <si>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</si>
  <si>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</si>
  <si>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</si>
  <si>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</si>
  <si>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</si>
  <si>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</si>
  <si>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</si>
  <si>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</si>
  <si>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</si>
  <si>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</si>
  <si>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</si>
  <si>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</si>
  <si>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</si>
  <si>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</si>
  <si>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</si>
  <si>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</si>
  <si>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</si>
  <si>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</si>
  <si>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</si>
  <si>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</si>
  <si>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</si>
  <si>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</si>
  <si>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</si>
  <si>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</si>
  <si>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</si>
  <si>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</si>
  <si>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</si>
  <si>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</si>
  <si>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</si>
  <si>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</si>
  <si>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</si>
  <si>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</si>
  <si>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</si>
  <si>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</si>
  <si>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</si>
  <si>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</si>
  <si>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</si>
  <si>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</si>
  <si>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</si>
  <si>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</si>
  <si>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</si>
  <si>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</si>
  <si>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</si>
  <si>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</si>
  <si>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</si>
  <si>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</si>
  <si>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</si>
  <si>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</si>
  <si>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</si>
  <si>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</si>
  <si>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</si>
  <si>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</si>
  <si>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</si>
  <si>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</si>
  <si>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</si>
  <si>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</si>
  <si>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</si>
  <si>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</si>
  <si>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</si>
  <si>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</si>
  <si>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</si>
  <si>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</si>
  <si>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</si>
  <si>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</si>
  <si>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</si>
  <si>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</si>
  <si>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</si>
  <si>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</si>
  <si>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</si>
  <si>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</si>
  <si>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</si>
  <si>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</si>
  <si>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</si>
  <si>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</si>
  <si>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</si>
  <si>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</si>
  <si>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</si>
  <si>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</si>
  <si>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</si>
  <si>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</si>
  <si>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</si>
  <si>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</si>
  <si>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</si>
  <si>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</si>
  <si>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</si>
  <si>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</si>
  <si>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</si>
  <si>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</si>
  <si>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</si>
  <si>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</si>
  <si>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</si>
  <si>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</si>
  <si>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</si>
  <si>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</si>
  <si>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</si>
  <si>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</si>
  <si>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</si>
  <si>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</si>
  <si>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</si>
  <si>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</si>
  <si>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</si>
  <si>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</si>
  <si>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</si>
  <si>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</si>
  <si>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</si>
  <si>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</si>
  <si>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</si>
  <si>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</si>
  <si>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</si>
  <si>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</si>
  <si>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</si>
  <si>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</si>
  <si>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</si>
  <si>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</si>
  <si>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</si>
  <si>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</si>
  <si>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</si>
  <si>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</si>
  <si>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</si>
  <si>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</si>
  <si>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</si>
  <si>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</si>
  <si>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</si>
  <si>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</si>
  <si>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</si>
  <si>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</si>
  <si>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</si>
  <si>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</si>
  <si>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</si>
  <si>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</si>
  <si>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</si>
  <si>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</si>
  <si>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</si>
  <si>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</si>
  <si>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</si>
  <si>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</si>
  <si>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</si>
  <si>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</si>
  <si>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</si>
  <si>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</si>
  <si>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</si>
  <si>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</si>
  <si>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</si>
  <si>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</si>
  <si>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</si>
  <si>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</si>
  <si>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</si>
  <si>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</si>
  <si>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</si>
  <si>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</si>
  <si>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</si>
  <si>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</si>
  <si>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</si>
  <si>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</si>
  <si>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</si>
  <si>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</si>
  <si>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</si>
  <si>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</si>
  <si>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</si>
  <si>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</si>
  <si>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</si>
  <si>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</si>
  <si>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</si>
  <si>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</si>
  <si>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</si>
  <si>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</si>
  <si>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</si>
  <si>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</si>
  <si>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</si>
  <si>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</si>
  <si>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</si>
  <si>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</si>
  <si>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</si>
  <si>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</si>
  <si>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</si>
  <si>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</si>
  <si>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</si>
  <si>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</si>
  <si>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</si>
  <si>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</si>
  <si>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</si>
  <si>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</si>
  <si>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</si>
  <si>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</si>
  <si>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</si>
  <si>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</si>
  <si>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</si>
  <si>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</si>
  <si>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</si>
  <si>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</si>
  <si>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</si>
  <si>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</si>
  <si>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</si>
  <si>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</si>
  <si>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</si>
  <si>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</si>
  <si>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</si>
  <si>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</si>
  <si>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</si>
  <si>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</si>
  <si>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</si>
  <si>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</si>
  <si>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</si>
  <si>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</si>
  <si>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</si>
  <si>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</si>
  <si>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</si>
  <si>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</si>
  <si>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</si>
  <si>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</si>
  <si>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</si>
  <si>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</si>
  <si>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</si>
  <si>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</si>
  <si>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</si>
  <si>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</si>
  <si>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</si>
  <si>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</si>
  <si>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</si>
  <si>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</si>
  <si>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</si>
  <si>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</si>
  <si>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</si>
  <si>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</si>
  <si>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</si>
  <si>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</si>
  <si>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</si>
  <si>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</si>
  <si>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</si>
  <si>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</si>
  <si>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</si>
  <si>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</si>
  <si>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</si>
  <si>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</si>
  <si>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</si>
  <si>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</si>
  <si>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</si>
  <si>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</si>
  <si>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</si>
  <si>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</si>
  <si>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</si>
  <si>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</si>
  <si>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</si>
  <si>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</si>
  <si>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</si>
  <si>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</si>
  <si>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</si>
  <si>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</si>
  <si>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</si>
  <si>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</si>
  <si>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</si>
  <si>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</si>
  <si>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</si>
  <si>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</si>
  <si>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</si>
  <si>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</si>
  <si>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</si>
  <si>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</si>
  <si>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</si>
  <si>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</si>
  <si>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</si>
  <si>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</si>
  <si>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</si>
  <si>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</si>
  <si>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</si>
  <si>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</si>
  <si>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</si>
  <si>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</si>
  <si>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</si>
  <si>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</si>
  <si>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</si>
  <si>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</si>
  <si>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</si>
  <si>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</si>
  <si>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</si>
  <si>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</si>
  <si>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</si>
  <si>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</si>
  <si>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</si>
  <si>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</si>
  <si>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</si>
  <si>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</si>
  <si>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</si>
  <si>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</si>
  <si>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</si>
  <si>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</si>
  <si>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</si>
  <si>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</si>
  <si>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</si>
  <si>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</si>
  <si>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</si>
  <si>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</si>
  <si>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</si>
  <si>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</si>
  <si>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</si>
  <si>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</si>
  <si>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</si>
  <si>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</si>
  <si>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</si>
  <si>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</si>
  <si>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</si>
  <si>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</si>
  <si>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</si>
  <si>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</si>
  <si>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</si>
  <si>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</si>
  <si>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</si>
  <si>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</si>
  <si>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</si>
  <si>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</si>
  <si>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</si>
  <si>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</si>
  <si>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</si>
  <si>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</si>
  <si>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</si>
  <si>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</si>
  <si>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</si>
  <si>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</si>
  <si>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</si>
  <si>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</si>
  <si>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</si>
  <si>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</si>
  <si>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</si>
  <si>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</si>
  <si>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</si>
  <si>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</si>
  <si>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</si>
  <si>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</si>
  <si>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</si>
  <si>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</si>
  <si>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</si>
  <si>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</si>
  <si>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</si>
  <si>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</si>
  <si>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</si>
  <si>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</si>
  <si>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</si>
  <si>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</si>
  <si>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</si>
  <si>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</si>
  <si>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</si>
  <si>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</si>
  <si>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</si>
  <si>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</si>
  <si>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</si>
  <si>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</si>
  <si>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</si>
  <si>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</si>
  <si>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</si>
  <si>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</si>
  <si>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</si>
  <si>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</si>
  <si>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</si>
  <si>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</si>
  <si>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</si>
  <si>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</si>
  <si>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</si>
  <si>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</si>
  <si>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</si>
  <si>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</si>
  <si>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</si>
  <si>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</si>
  <si>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</si>
  <si>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</si>
  <si>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</si>
  <si>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</si>
  <si>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</si>
  <si>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</si>
  <si>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</si>
  <si>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</si>
  <si>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</si>
  <si>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</si>
  <si>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</si>
  <si>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</si>
  <si>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</si>
  <si>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</si>
  <si>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</si>
  <si>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</si>
  <si>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</si>
  <si>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</si>
  <si>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</si>
  <si>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</si>
  <si>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</si>
  <si>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</si>
  <si>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</si>
  <si>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</si>
  <si>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</si>
  <si>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</si>
  <si>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</si>
  <si>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</si>
  <si>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</si>
  <si>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</si>
  <si>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</si>
  <si>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</si>
  <si>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</si>
  <si>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</si>
  <si>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</si>
  <si>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</si>
  <si>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</si>
  <si>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</si>
  <si>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</si>
  <si>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</si>
  <si>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</si>
  <si>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</si>
  <si>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</si>
  <si>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</si>
  <si>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</si>
  <si>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</si>
  <si>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</si>
  <si>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</si>
  <si>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</si>
  <si>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</si>
  <si>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</si>
  <si>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</si>
  <si>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</si>
  <si>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</si>
  <si>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</si>
  <si>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</si>
  <si>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</si>
  <si>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</si>
  <si>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</si>
  <si>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</si>
  <si>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</si>
  <si>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</si>
  <si>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</si>
  <si>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</si>
  <si>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</si>
  <si>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</si>
  <si>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</si>
  <si>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</si>
  <si>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</si>
  <si>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</si>
  <si>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</si>
  <si>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</si>
  <si>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</si>
  <si>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</si>
  <si>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</si>
  <si>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</si>
  <si>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</si>
  <si>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</si>
  <si>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</si>
  <si>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</si>
  <si>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</si>
  <si>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</si>
  <si>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</si>
  <si>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</si>
  <si>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</si>
  <si>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</si>
  <si>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</si>
  <si>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</si>
  <si>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</si>
  <si>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</si>
  <si>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</si>
  <si>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</si>
  <si>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</si>
  <si>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</si>
  <si>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</si>
  <si>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</si>
  <si>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</si>
  <si>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</si>
  <si>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</si>
  <si>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</si>
  <si>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</si>
  <si>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</si>
  <si>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</si>
  <si>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</si>
  <si>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</si>
  <si>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</si>
  <si>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</si>
  <si>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</si>
  <si>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</si>
  <si>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</si>
  <si>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</si>
  <si>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</si>
  <si>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</si>
  <si>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</si>
  <si>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</si>
  <si>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</si>
  <si>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</si>
  <si>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</si>
  <si>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</si>
  <si>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</si>
  <si>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</si>
  <si>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</si>
  <si>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</si>
  <si>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</si>
  <si>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</si>
  <si>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</si>
  <si>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</si>
  <si>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</si>
  <si>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</si>
  <si>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</si>
  <si>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</si>
  <si>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</si>
  <si>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</si>
  <si>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</si>
  <si>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</si>
  <si>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</si>
  <si>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</si>
  <si>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</si>
  <si>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</si>
  <si>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</si>
  <si>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</si>
  <si>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</si>
  <si>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</si>
  <si>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</si>
  <si>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</si>
  <si>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</si>
  <si>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</si>
  <si>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</si>
  <si>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</si>
  <si>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</si>
  <si>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</si>
  <si>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</si>
  <si>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</si>
  <si>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</si>
  <si>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</si>
  <si>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</si>
  <si>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</si>
  <si>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</si>
  <si>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</si>
  <si>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</si>
  <si>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</si>
  <si>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</si>
  <si>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</si>
  <si>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</si>
  <si>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</si>
  <si>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</si>
  <si>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</si>
  <si>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</si>
  <si>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</si>
  <si>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</si>
  <si>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</si>
  <si>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</si>
  <si>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</si>
  <si>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</si>
  <si>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</si>
  <si>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</si>
  <si>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</si>
  <si>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</si>
  <si>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</si>
  <si>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</si>
  <si>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</si>
  <si>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</si>
  <si>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</si>
  <si>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</si>
  <si>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</si>
  <si>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</si>
  <si>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</si>
  <si>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</si>
  <si>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</si>
  <si>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</si>
  <si>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</si>
  <si>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</si>
  <si>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</si>
  <si>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</si>
  <si>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</si>
  <si>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</si>
  <si>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</si>
  <si>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</si>
  <si>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</si>
  <si>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</si>
  <si>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</si>
  <si>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</si>
  <si>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</si>
  <si>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</si>
  <si>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</si>
  <si>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</si>
  <si>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</si>
  <si>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</si>
  <si>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</si>
  <si>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</si>
  <si>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</si>
  <si>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</si>
  <si>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</si>
  <si>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</si>
  <si>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</si>
  <si>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</si>
  <si>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</si>
  <si>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</si>
  <si>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</si>
  <si>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</si>
  <si>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</si>
  <si>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</si>
  <si>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</si>
  <si>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</si>
  <si>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</si>
  <si>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</si>
  <si>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</si>
  <si>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</si>
  <si>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</si>
  <si>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</si>
  <si>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</si>
  <si>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</si>
  <si>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</si>
  <si>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</si>
  <si>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</si>
  <si>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</si>
  <si>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</si>
  <si>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</si>
  <si>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</si>
  <si>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</si>
  <si>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</si>
  <si>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</si>
  <si>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</si>
  <si>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</si>
  <si>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</si>
  <si>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</si>
  <si>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</si>
  <si>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</si>
  <si>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</si>
  <si>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</si>
  <si>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</si>
  <si>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</si>
  <si>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</si>
  <si>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</si>
  <si>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</si>
  <si>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</si>
  <si>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</si>
  <si>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</si>
  <si>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</si>
  <si>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</si>
  <si>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</si>
  <si>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</si>
  <si>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</si>
  <si>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</si>
  <si>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</si>
  <si>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</si>
  <si>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</si>
  <si>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</si>
  <si>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</si>
  <si>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</si>
  <si>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</si>
  <si>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</si>
  <si>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</si>
  <si>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</si>
  <si>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</si>
  <si>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</si>
  <si>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</si>
  <si>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</si>
  <si>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</si>
  <si>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</si>
  <si>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</si>
  <si>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</si>
  <si>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</si>
  <si>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</si>
  <si>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</si>
  <si>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</si>
  <si>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</si>
  <si>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</si>
  <si>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</si>
  <si>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</si>
  <si>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</si>
  <si>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</si>
  <si>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</si>
  <si>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</si>
  <si>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</si>
  <si>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</si>
  <si>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</si>
  <si>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</si>
  <si>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</si>
  <si>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</si>
  <si>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</si>
  <si>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</si>
  <si>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</si>
  <si>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</si>
  <si>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</si>
  <si>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</si>
  <si>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</si>
  <si>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</si>
  <si>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</si>
  <si>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</si>
  <si>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</si>
  <si>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</si>
  <si>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</si>
  <si>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</si>
  <si>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</si>
  <si>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</si>
  <si>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</si>
  <si>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</si>
  <si>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</si>
  <si>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</si>
  <si>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</si>
  <si>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</si>
  <si>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</si>
  <si>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</si>
  <si>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</si>
  <si>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</si>
  <si>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</si>
  <si>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</si>
  <si>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</si>
  <si>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</si>
  <si>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</si>
  <si>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</si>
  <si>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</si>
  <si>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</si>
  <si>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</si>
  <si>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</si>
  <si>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</si>
  <si>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</si>
  <si>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</si>
  <si>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</si>
  <si>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</si>
  <si>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</si>
  <si>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</si>
  <si>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</si>
  <si>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</si>
  <si>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</si>
  <si>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</si>
  <si>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</si>
  <si>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</si>
  <si>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</si>
  <si>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</si>
  <si>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</si>
  <si>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</si>
  <si>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</si>
  <si>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</si>
  <si>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</si>
  <si>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</si>
  <si>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</si>
  <si>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</si>
  <si>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</si>
  <si>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</si>
  <si>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</si>
  <si>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</si>
  <si>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</si>
  <si>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</si>
  <si>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</si>
  <si>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</si>
  <si>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</si>
  <si>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</si>
  <si>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</si>
  <si>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</si>
  <si>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</si>
  <si>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</si>
  <si>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</si>
  <si>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</si>
  <si>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</si>
  <si>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</si>
  <si>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</si>
  <si>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</si>
  <si>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</si>
  <si>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</si>
  <si>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</si>
  <si>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</si>
  <si>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</si>
  <si>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</si>
  <si>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</si>
  <si>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</si>
  <si>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</si>
  <si>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</si>
  <si>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</si>
  <si>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</si>
  <si>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</si>
  <si>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</si>
  <si>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</si>
  <si>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</si>
  <si>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</si>
  <si>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</si>
  <si>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</si>
  <si>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</si>
  <si>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</si>
  <si>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</si>
  <si>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</si>
  <si>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</si>
  <si>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</si>
  <si>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</si>
  <si>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</si>
  <si>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</si>
  <si>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</si>
  <si>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</si>
  <si>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</si>
  <si>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</si>
  <si>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</si>
  <si>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</si>
  <si>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</si>
  <si>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</si>
  <si>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</si>
  <si>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</si>
  <si>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</si>
  <si>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</si>
  <si>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</si>
  <si>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</si>
  <si>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</si>
  <si>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</si>
  <si>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</si>
  <si>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</si>
  <si>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</si>
  <si>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</si>
  <si>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</si>
  <si>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</si>
  <si>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</si>
  <si>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</si>
  <si>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</si>
  <si>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</si>
  <si>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</si>
  <si>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</si>
  <si>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</si>
  <si>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</si>
  <si>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</si>
  <si>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</si>
  <si>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</si>
  <si>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</si>
  <si>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</si>
  <si>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</si>
  <si>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</si>
  <si>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</si>
  <si>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</si>
  <si>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</si>
  <si>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</si>
  <si>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</si>
  <si>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</si>
  <si>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</si>
  <si>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</si>
  <si>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</si>
  <si>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</si>
  <si>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</si>
  <si>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</si>
  <si>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</si>
  <si>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</si>
  <si>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</si>
  <si>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</si>
  <si>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</si>
  <si>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</si>
  <si>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</si>
  <si>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</si>
  <si>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</si>
  <si>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</si>
  <si>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</si>
  <si>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</si>
  <si>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</si>
  <si>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</si>
  <si>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</si>
  <si>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</si>
  <si>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</si>
  <si>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</si>
  <si>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</si>
  <si>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</si>
  <si>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</si>
  <si>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</si>
  <si>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</si>
  <si>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</si>
  <si>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</si>
  <si>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</si>
  <si>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</si>
  <si>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</si>
  <si>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</si>
  <si>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</si>
  <si>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</si>
  <si>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</si>
  <si>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</si>
  <si>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</si>
  <si>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</si>
  <si>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</si>
  <si>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</si>
  <si>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</si>
  <si>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</si>
  <si>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</si>
  <si>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</si>
  <si>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</si>
  <si>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</si>
  <si>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</si>
  <si>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</si>
  <si>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</si>
  <si>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</si>
  <si>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</si>
  <si>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</si>
  <si>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</si>
  <si>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</si>
  <si>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</si>
  <si>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</si>
  <si>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</si>
  <si>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</si>
  <si>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</si>
  <si>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</si>
  <si>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</si>
  <si>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</si>
  <si>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</si>
  <si>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</si>
  <si>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</si>
  <si>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</si>
  <si>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</si>
  <si>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</si>
  <si>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</si>
  <si>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</si>
  <si>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</si>
  <si>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</si>
  <si>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</si>
  <si>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</si>
  <si>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</si>
  <si>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</si>
  <si>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</si>
  <si>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</si>
  <si>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</si>
  <si>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</si>
  <si>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</si>
  <si>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</si>
  <si>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</si>
  <si>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</si>
  <si>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</si>
  <si>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</si>
  <si>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</si>
  <si>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</si>
  <si>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</si>
  <si>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</si>
  <si>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</si>
  <si>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</si>
  <si>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</si>
  <si>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</si>
  <si>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</si>
  <si>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</si>
  <si>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</si>
  <si>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</si>
  <si>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</si>
  <si>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</si>
  <si>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</si>
  <si>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</si>
  <si>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</si>
  <si>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</si>
  <si>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</si>
  <si>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</si>
  <si>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</si>
  <si>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</si>
  <si>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</si>
  <si>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</si>
  <si>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</si>
  <si>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</si>
  <si>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</si>
  <si>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</si>
  <si>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</si>
  <si>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</si>
  <si>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</si>
  <si>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</si>
  <si>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</si>
  <si>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</si>
  <si>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</si>
  <si>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</si>
  <si>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</si>
  <si>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</si>
  <si>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</si>
  <si>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</si>
  <si>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</si>
  <si>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</si>
  <si>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</si>
  <si>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</si>
  <si>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</si>
  <si>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</si>
  <si>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</si>
  <si>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</si>
  <si>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</si>
  <si>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</si>
  <si>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</si>
  <si>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</si>
  <si>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</si>
  <si>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</si>
  <si>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</si>
  <si>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</si>
  <si>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</si>
  <si>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</si>
  <si>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</si>
  <si>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</si>
  <si>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</si>
  <si>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</si>
  <si>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</si>
  <si>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</si>
  <si>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</si>
  <si>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</si>
  <si>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</si>
  <si>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</si>
  <si>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</si>
  <si>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</si>
  <si>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</si>
  <si>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</si>
  <si>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</si>
  <si>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</si>
  <si>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</si>
  <si>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</si>
  <si>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</si>
  <si>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</si>
  <si>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</si>
  <si>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</si>
  <si>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</si>
  <si>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</si>
  <si>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</si>
  <si>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</si>
  <si>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</si>
  <si>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</si>
  <si>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</si>
  <si>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</si>
  <si>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</si>
  <si>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</si>
  <si>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</si>
  <si>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</si>
  <si>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</si>
  <si>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</si>
  <si>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</si>
  <si>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</si>
  <si>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</si>
  <si>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</si>
  <si>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</si>
  <si>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</si>
  <si>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</si>
  <si>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</si>
  <si>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</si>
  <si>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</si>
  <si>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</si>
  <si>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</si>
  <si>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</si>
  <si>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</si>
  <si>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</si>
  <si>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</si>
  <si>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</si>
  <si>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</si>
  <si>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</si>
  <si>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</si>
  <si>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</si>
  <si>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</si>
  <si>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</si>
  <si>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</si>
  <si>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</si>
  <si>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</si>
  <si>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</si>
  <si>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</si>
  <si>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</si>
  <si>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</si>
  <si>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</si>
  <si>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</si>
  <si>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</si>
  <si>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</si>
  <si>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</si>
  <si>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</si>
  <si>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</si>
  <si>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</si>
  <si>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</si>
  <si>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</si>
  <si>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</si>
  <si>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</si>
  <si>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</si>
  <si>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</si>
  <si>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</si>
  <si>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</si>
  <si>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</si>
  <si>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</si>
  <si>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</si>
  <si>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</si>
  <si>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</si>
  <si>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</si>
  <si>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</si>
  <si>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</si>
  <si>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</si>
  <si>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</si>
  <si>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</si>
  <si>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</si>
  <si>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</si>
  <si>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</si>
  <si>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</si>
  <si>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</si>
  <si>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</si>
  <si>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</si>
  <si>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</si>
  <si>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</si>
  <si>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</si>
  <si>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</si>
  <si>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</si>
  <si>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</si>
  <si>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</si>
  <si>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</si>
  <si>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</si>
  <si>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</si>
  <si>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</si>
  <si>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</si>
  <si>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</si>
  <si>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</si>
  <si>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</si>
  <si>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</si>
  <si>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</si>
  <si>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</si>
  <si>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</si>
  <si>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</si>
  <si>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</si>
  <si>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</si>
  <si>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</si>
  <si>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</si>
  <si>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</si>
  <si>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</si>
  <si>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</si>
  <si>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</si>
  <si>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</si>
  <si>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</si>
  <si>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</si>
  <si>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</si>
  <si>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</si>
  <si>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</si>
  <si>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</si>
  <si>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</si>
  <si>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</si>
  <si>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</si>
  <si>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</si>
  <si>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</si>
  <si>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</si>
  <si>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</si>
  <si>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</si>
  <si>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</si>
  <si>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</si>
  <si>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</si>
  <si>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</si>
  <si>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</si>
  <si>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</si>
  <si>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</si>
  <si>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</si>
  <si>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</si>
  <si>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</si>
  <si>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</si>
  <si>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</si>
  <si>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</si>
  <si>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</si>
  <si>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</si>
  <si>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</si>
  <si>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</si>
  <si>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</si>
  <si>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</si>
  <si>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</si>
  <si>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</si>
  <si>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</si>
  <si>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</si>
  <si>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</si>
  <si>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</si>
  <si>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</si>
  <si>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</si>
  <si>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</si>
  <si>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</si>
  <si>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</si>
  <si>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</si>
  <si>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</si>
  <si>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</si>
  <si>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</si>
  <si>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</si>
  <si>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</si>
  <si>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</si>
  <si>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</si>
  <si>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</si>
  <si>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</si>
  <si>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</si>
  <si>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</si>
  <si>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</si>
  <si>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</si>
  <si>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</si>
  <si>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</si>
  <si>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</si>
  <si>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</si>
  <si>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</si>
  <si>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</si>
  <si>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</si>
  <si>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</si>
  <si>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</si>
  <si>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</si>
  <si>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</si>
  <si>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</si>
  <si>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</si>
  <si>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</si>
  <si>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</si>
  <si>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</si>
  <si>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</si>
  <si>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</si>
  <si>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</si>
  <si>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</si>
  <si>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</si>
  <si>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</si>
  <si>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</si>
  <si>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</si>
  <si>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</si>
  <si>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</si>
  <si>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</si>
  <si>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</si>
  <si>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</si>
  <si>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</si>
  <si>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</si>
  <si>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</si>
  <si>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</si>
  <si>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</si>
  <si>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</si>
  <si>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</si>
  <si>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</si>
  <si>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</si>
  <si>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</si>
  <si>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</si>
  <si>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</si>
  <si>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</si>
  <si>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</si>
  <si>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</si>
  <si>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</si>
  <si>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</si>
  <si>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</si>
  <si>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</si>
  <si>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</si>
  <si>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</si>
  <si>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</si>
  <si>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</si>
  <si>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</si>
  <si>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</si>
  <si>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</si>
  <si>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</si>
  <si>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</si>
  <si>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</si>
  <si>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</si>
  <si>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</si>
  <si>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</si>
  <si>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</si>
  <si>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</si>
  <si>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</si>
  <si>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</si>
  <si>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</si>
  <si>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</si>
  <si>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</si>
  <si>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</si>
  <si>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</si>
  <si>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</si>
  <si>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</si>
  <si>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</si>
  <si>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</si>
  <si>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</si>
  <si>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</si>
  <si>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</si>
  <si>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</si>
  <si>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</si>
  <si>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</si>
  <si>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</si>
  <si>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</si>
  <si>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</si>
  <si>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</si>
  <si>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</si>
  <si>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</si>
  <si>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</si>
  <si>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</si>
  <si>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</si>
  <si>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</si>
  <si>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</si>
  <si>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</si>
  <si>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</si>
  <si>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</si>
  <si>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</si>
  <si>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</si>
  <si>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</si>
  <si>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</si>
  <si>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</si>
  <si>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</si>
  <si>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</si>
  <si>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</si>
  <si>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</si>
  <si>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</si>
  <si>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</si>
  <si>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</si>
  <si>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</si>
  <si>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</si>
  <si>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</si>
  <si>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</si>
  <si>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</si>
  <si>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</si>
  <si>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</si>
  <si>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</si>
  <si>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</si>
  <si>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</si>
  <si>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</si>
  <si>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</si>
  <si>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</si>
  <si>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</si>
  <si>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</si>
  <si>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</si>
  <si>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</si>
  <si>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</si>
  <si>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</si>
  <si>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</si>
  <si>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</si>
  <si>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</si>
  <si>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</si>
  <si>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</si>
  <si>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</si>
  <si>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</si>
  <si>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</si>
  <si>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</si>
  <si>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</si>
  <si>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</si>
  <si>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</si>
  <si>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</si>
  <si>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</si>
  <si>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</si>
  <si>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</si>
  <si>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</si>
  <si>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</si>
  <si>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</si>
  <si>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</si>
  <si>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</si>
  <si>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</si>
  <si>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</si>
  <si>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</si>
  <si>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</si>
  <si>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</si>
  <si>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</si>
  <si>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</si>
  <si>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</si>
  <si>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</si>
  <si>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</si>
  <si>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</si>
  <si>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</si>
  <si>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</si>
  <si>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</si>
  <si>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</si>
  <si>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</si>
  <si>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</si>
  <si>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</si>
  <si>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</si>
  <si>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</si>
  <si>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</si>
  <si>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</si>
  <si>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</si>
  <si>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</si>
  <si>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</si>
  <si>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</si>
  <si>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</si>
  <si>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</si>
  <si>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</si>
  <si>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</si>
  <si>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</si>
  <si>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</si>
  <si>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</si>
  <si>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</si>
  <si>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</si>
  <si>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</si>
  <si>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</si>
  <si>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</si>
  <si>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</si>
  <si>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</si>
  <si>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</si>
  <si>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</si>
  <si>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</si>
  <si>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</si>
  <si>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</si>
  <si>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</si>
  <si>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</si>
  <si>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</si>
  <si>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</si>
  <si>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</si>
  <si>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</si>
  <si>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</si>
  <si>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</si>
  <si>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</si>
  <si>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</si>
  <si>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</si>
  <si>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</si>
  <si>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</si>
  <si>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</si>
  <si>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</si>
  <si>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</si>
  <si>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</si>
  <si>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</si>
  <si>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</si>
  <si>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</si>
  <si>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</si>
  <si>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</si>
  <si>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</si>
  <si>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</si>
  <si>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</si>
  <si>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</si>
  <si>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</si>
  <si>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</si>
  <si>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</si>
  <si>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</si>
  <si>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</si>
  <si>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</si>
  <si>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</si>
  <si>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</si>
  <si>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</si>
  <si>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</si>
  <si>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</si>
  <si>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</si>
  <si>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</si>
  <si>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</si>
  <si>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</si>
  <si>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</si>
  <si>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</si>
  <si>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</si>
  <si>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</si>
  <si>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</si>
  <si>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</si>
  <si>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</si>
  <si>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</si>
  <si>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</si>
  <si>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</si>
  <si>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</si>
  <si>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</si>
  <si>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</si>
  <si>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</si>
  <si>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</si>
  <si>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</si>
  <si>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</si>
  <si>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</si>
  <si>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</si>
  <si>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</si>
  <si>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</si>
  <si>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</si>
  <si>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</si>
  <si>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</si>
  <si>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</si>
  <si>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</si>
  <si>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</si>
  <si>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</si>
  <si>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</si>
  <si>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</si>
  <si>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</si>
  <si>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</si>
  <si>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</si>
  <si>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</si>
  <si>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</si>
  <si>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</si>
  <si>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</si>
  <si>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</si>
  <si>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</si>
  <si>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</si>
  <si>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</si>
  <si>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</si>
  <si>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</si>
  <si>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</si>
  <si>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</si>
  <si>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</si>
  <si>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</si>
  <si>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</si>
  <si>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</si>
  <si>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</si>
  <si>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</si>
  <si>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</si>
  <si>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</si>
  <si>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</si>
  <si>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</si>
  <si>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</si>
  <si>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</si>
  <si>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</si>
  <si>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</si>
  <si>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</si>
  <si>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</si>
  <si>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</si>
  <si>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</si>
  <si>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</si>
  <si>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</si>
  <si>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</si>
  <si>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</si>
  <si>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</si>
  <si>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</si>
  <si>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</si>
  <si>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</si>
  <si>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</si>
  <si>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</si>
  <si>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</si>
  <si>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</si>
  <si>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</si>
  <si>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</si>
  <si>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</si>
  <si>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</si>
  <si>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</si>
  <si>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</si>
  <si>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</si>
  <si>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</si>
  <si>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</si>
  <si>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</si>
  <si>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</si>
  <si>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</si>
  <si>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</si>
  <si>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</si>
  <si>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</si>
  <si>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</si>
  <si>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</si>
  <si>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</si>
  <si>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</si>
  <si>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</si>
  <si>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</si>
  <si>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</si>
  <si>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</si>
  <si>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</si>
  <si>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</si>
  <si>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</si>
  <si>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</si>
  <si>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</si>
  <si>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</si>
  <si>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</si>
  <si>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</si>
  <si>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</si>
  <si>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</si>
  <si>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</si>
  <si>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</si>
  <si>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</si>
  <si>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</si>
  <si>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</si>
  <si>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</si>
  <si>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</si>
  <si>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</si>
  <si>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</si>
  <si>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</si>
  <si>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</si>
  <si>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</si>
  <si>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</si>
  <si>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</si>
  <si>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</si>
  <si>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</si>
  <si>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</si>
  <si>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</si>
  <si>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</si>
  <si>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</si>
  <si>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</si>
  <si>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</si>
  <si>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</si>
  <si>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</si>
  <si>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</si>
  <si>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</si>
  <si>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</si>
  <si>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</si>
  <si>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</si>
  <si>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</si>
  <si>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</si>
  <si>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</si>
  <si>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</si>
  <si>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</si>
  <si>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</si>
  <si>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</si>
  <si>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</si>
  <si>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</si>
  <si>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</si>
  <si>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</si>
  <si>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</si>
  <si>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</si>
  <si>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</si>
  <si>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</si>
  <si>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</si>
  <si>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</si>
  <si>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</si>
  <si>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</si>
  <si>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</si>
  <si>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</si>
  <si>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</si>
  <si>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</si>
  <si>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</si>
  <si>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</si>
  <si>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</si>
  <si>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</si>
  <si>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</si>
  <si>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</si>
  <si>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</si>
  <si>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</si>
  <si>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</si>
  <si>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</si>
  <si>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</si>
  <si>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</si>
  <si>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</si>
  <si>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</si>
  <si>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</si>
  <si>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</si>
  <si>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</si>
  <si>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</si>
  <si>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</si>
  <si>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</si>
  <si>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</si>
  <si>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</si>
  <si>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</si>
  <si>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</si>
  <si>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</si>
  <si>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</si>
  <si>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</si>
  <si>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</si>
  <si>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</si>
  <si>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</si>
  <si>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</si>
  <si>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</si>
  <si>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</si>
  <si>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</si>
  <si>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</si>
  <si>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</si>
  <si>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</si>
  <si>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</si>
  <si>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</si>
  <si>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</si>
  <si>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</si>
  <si>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</si>
  <si>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</si>
  <si>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</si>
  <si>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</si>
  <si>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</si>
  <si>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</si>
  <si>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</si>
  <si>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</si>
  <si>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</si>
  <si>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</si>
  <si>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</si>
  <si>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</si>
  <si>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</si>
  <si>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</si>
  <si>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</si>
  <si>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</si>
  <si>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</si>
  <si>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</si>
  <si>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</si>
  <si>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</si>
  <si>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</si>
  <si>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</si>
  <si>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</si>
  <si>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</si>
  <si>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</si>
  <si>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</si>
  <si>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</si>
  <si>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</si>
  <si>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</si>
  <si>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</si>
  <si>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</si>
  <si>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</si>
  <si>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</si>
  <si>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</si>
  <si>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</si>
  <si>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</si>
  <si>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</si>
  <si>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</si>
  <si>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</si>
  <si>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</si>
  <si>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</si>
  <si>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</si>
  <si>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</si>
  <si>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</si>
  <si>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</si>
  <si>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</si>
  <si>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</si>
  <si>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</si>
  <si>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</si>
  <si>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</si>
  <si>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</si>
  <si>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</si>
  <si>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</si>
  <si>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</si>
  <si>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</si>
  <si>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</si>
  <si>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</si>
  <si>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</si>
  <si>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</si>
  <si>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</si>
  <si>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</si>
  <si>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</si>
  <si>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</si>
  <si>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</si>
  <si>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</si>
  <si>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</si>
  <si>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</si>
  <si>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</si>
  <si>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</si>
  <si>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</si>
  <si>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</si>
  <si>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</si>
  <si>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</si>
  <si>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</si>
  <si>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</si>
  <si>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</si>
  <si>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</si>
  <si>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</si>
  <si>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</si>
  <si>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</si>
  <si>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</si>
  <si>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</si>
  <si>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</si>
  <si>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</si>
  <si>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</si>
  <si>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</si>
  <si>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</si>
  <si>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</si>
  <si>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</si>
  <si>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</si>
  <si>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</si>
  <si>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</si>
  <si>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</si>
  <si>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</si>
  <si>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</si>
  <si>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</si>
  <si>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</si>
  <si>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</si>
  <si>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</si>
  <si>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</si>
  <si>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</si>
  <si>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</si>
  <si>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</si>
  <si>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</si>
  <si>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</si>
  <si>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</si>
  <si>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</si>
  <si>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</si>
  <si>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</si>
  <si>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</si>
  <si>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</si>
  <si>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</si>
  <si>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</si>
  <si>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</si>
  <si>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</si>
  <si>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</si>
  <si>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</si>
  <si>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</si>
  <si>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</si>
  <si>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</si>
  <si>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</si>
  <si>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</si>
  <si>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</si>
  <si>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</si>
  <si>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</si>
  <si>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</si>
  <si>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</si>
  <si>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</si>
  <si>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</si>
  <si>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</si>
  <si>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</si>
  <si>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</si>
  <si>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</si>
  <si>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</si>
  <si>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</si>
  <si>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</si>
  <si>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</si>
  <si>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</si>
  <si>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</si>
  <si>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</si>
  <si>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</si>
  <si>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</si>
  <si>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</si>
  <si>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</si>
  <si>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</si>
  <si>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</si>
  <si>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</si>
  <si>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</si>
  <si>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</si>
  <si>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</si>
  <si>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</si>
  <si>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</si>
  <si>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</si>
  <si>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</si>
  <si>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</si>
  <si>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</si>
  <si>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</si>
  <si>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</si>
  <si>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</si>
  <si>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</si>
  <si>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</si>
  <si>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</si>
  <si>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</si>
  <si>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</si>
  <si>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</si>
  <si>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</si>
  <si>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</si>
  <si>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</si>
  <si>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</si>
  <si>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</si>
  <si>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</si>
  <si>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</si>
  <si>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</si>
  <si>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</si>
  <si>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</si>
  <si>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</si>
  <si>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</si>
  <si>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</si>
  <si>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</si>
  <si>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</si>
  <si>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</si>
  <si>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</si>
  <si>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</si>
  <si>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</si>
  <si>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</si>
  <si>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</si>
  <si>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</si>
  <si>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</si>
  <si>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</si>
  <si>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</si>
  <si>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</si>
  <si>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</si>
  <si>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</si>
  <si>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</si>
  <si>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</si>
  <si>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</si>
  <si>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</si>
  <si>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</si>
  <si>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</si>
  <si>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</si>
  <si>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</si>
  <si>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</si>
  <si>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</si>
  <si>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</si>
  <si>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</si>
  <si>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</si>
  <si>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</si>
  <si>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</si>
  <si>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</si>
  <si>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</si>
  <si>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</si>
  <si>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</si>
  <si>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</si>
  <si>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</si>
  <si>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</si>
  <si>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</si>
  <si>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</si>
  <si>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</si>
  <si>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</si>
  <si>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</si>
  <si>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</si>
  <si>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</si>
  <si>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</si>
  <si>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</si>
  <si>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</si>
  <si>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</si>
  <si>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</si>
  <si>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</si>
  <si>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</si>
  <si>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</si>
  <si>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</si>
  <si>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</si>
  <si>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</si>
  <si>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</si>
  <si>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</si>
  <si>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</si>
  <si>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</si>
  <si>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</si>
  <si>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</si>
  <si>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</si>
  <si>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</si>
  <si>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</si>
  <si>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</si>
  <si>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</si>
  <si>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</si>
  <si>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</si>
  <si>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</si>
  <si>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</si>
  <si>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</si>
  <si>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</si>
  <si>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</si>
  <si>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</si>
  <si>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</si>
  <si>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</si>
  <si>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</si>
  <si>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</si>
  <si>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</si>
  <si>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</si>
  <si>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</si>
  <si>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</si>
  <si>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</si>
  <si>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</si>
  <si>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</si>
  <si>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</si>
  <si>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</si>
  <si>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</si>
  <si>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</si>
  <si>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</si>
  <si>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</si>
  <si>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</si>
  <si>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</si>
  <si>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</si>
  <si>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</si>
  <si>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</si>
  <si>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</si>
  <si>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</si>
  <si>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</si>
  <si>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</si>
  <si>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</si>
  <si>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</si>
  <si>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</si>
  <si>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</si>
  <si>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</si>
  <si>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</si>
  <si>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</si>
  <si>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</si>
  <si>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</si>
  <si>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</si>
  <si>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</si>
  <si>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</si>
  <si>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</si>
  <si>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</si>
  <si>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</si>
  <si>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</si>
  <si>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</si>
  <si>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</si>
  <si>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</si>
  <si>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</si>
  <si>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</si>
  <si>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</si>
  <si>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</si>
  <si>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</si>
  <si>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</si>
  <si>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</si>
  <si>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</si>
  <si>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</si>
  <si>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</si>
  <si>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</si>
  <si>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</si>
  <si>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</si>
  <si>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</si>
  <si>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</si>
  <si>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</si>
  <si>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</si>
  <si>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</si>
  <si>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</si>
  <si>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</si>
  <si>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</si>
  <si>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</si>
  <si>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</si>
  <si>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</si>
  <si>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</si>
  <si>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</si>
  <si>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</si>
  <si>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</si>
  <si>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</si>
  <si>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</si>
  <si>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</si>
  <si>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</si>
  <si>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</si>
  <si>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</si>
  <si>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</si>
  <si>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</si>
  <si>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</si>
  <si>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</si>
  <si>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</si>
  <si>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</si>
  <si>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</si>
  <si>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</si>
  <si>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</si>
  <si>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</si>
  <si>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</si>
  <si>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</si>
  <si>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</si>
  <si>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</si>
  <si>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</si>
  <si>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</si>
  <si>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</si>
  <si>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</si>
  <si>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</si>
  <si>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</si>
  <si>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</si>
  <si>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</si>
  <si>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</si>
  <si>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</si>
  <si>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</si>
  <si>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</si>
  <si>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</si>
  <si>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</si>
  <si>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</si>
  <si>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</si>
  <si>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</si>
  <si>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</si>
  <si>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</si>
  <si>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</si>
  <si>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</si>
  <si>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</si>
  <si>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</si>
  <si>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</si>
  <si>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</si>
  <si>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</si>
  <si>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</si>
  <si>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</si>
  <si>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</si>
  <si>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</si>
  <si>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</si>
  <si>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</si>
  <si>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</si>
  <si>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</si>
  <si>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</si>
  <si>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</si>
  <si>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</si>
  <si>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</si>
  <si>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</si>
  <si>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</si>
  <si>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</si>
  <si>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</si>
  <si>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</si>
  <si>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</si>
  <si>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</si>
  <si>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</si>
  <si>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</si>
  <si>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</si>
  <si>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</si>
  <si>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</si>
  <si>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</si>
  <si>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</si>
  <si>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</si>
  <si>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</si>
  <si>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</si>
  <si>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</si>
  <si>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</si>
  <si>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</si>
  <si>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</si>
  <si>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</si>
  <si>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</si>
  <si>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</si>
  <si>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</si>
  <si>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</si>
  <si>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</si>
  <si>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</si>
  <si>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</si>
  <si>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</si>
  <si>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</si>
  <si>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</si>
  <si>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</si>
  <si>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</si>
  <si>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</si>
  <si>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</si>
  <si>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</si>
  <si>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</si>
  <si>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</si>
  <si>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</si>
  <si>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</si>
  <si>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</si>
  <si>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</si>
  <si>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</si>
  <si>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</si>
  <si>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</si>
  <si>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</si>
  <si>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</si>
  <si>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</si>
  <si>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</si>
  <si>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</si>
  <si>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</si>
  <si>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</si>
  <si>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</si>
  <si>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</si>
  <si>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</si>
  <si>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</si>
  <si>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</si>
  <si>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</si>
  <si>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</si>
  <si>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</si>
  <si>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</si>
  <si>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</si>
  <si>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</si>
  <si>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</si>
  <si>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</si>
  <si>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</si>
  <si>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</si>
  <si>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</si>
  <si>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</si>
  <si>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</si>
  <si>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</si>
  <si>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</si>
  <si>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</si>
  <si>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</si>
  <si>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</si>
  <si>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</si>
  <si>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</si>
  <si>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</si>
  <si>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</si>
  <si>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</si>
  <si>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</si>
  <si>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</si>
  <si>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</si>
  <si>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</si>
  <si>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</si>
  <si>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</si>
  <si>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</si>
  <si>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</si>
  <si>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</si>
  <si>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</si>
  <si>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</si>
  <si>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</si>
  <si>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</si>
  <si>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</si>
  <si>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</si>
  <si>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</si>
  <si>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</si>
  <si>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</si>
  <si>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</si>
  <si>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</si>
  <si>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</si>
  <si>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</si>
  <si>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</si>
  <si>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</si>
  <si>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</si>
  <si>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</si>
  <si>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</si>
  <si>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</si>
  <si>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</si>
  <si>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</si>
  <si>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</si>
  <si>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</si>
  <si>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</si>
  <si>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</si>
  <si>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</si>
  <si>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</si>
  <si>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</si>
  <si>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</si>
  <si>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</si>
  <si>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</si>
  <si>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</si>
  <si>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</si>
  <si>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</si>
  <si>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</si>
  <si>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</si>
  <si>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</si>
  <si>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</si>
  <si>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</si>
  <si>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</si>
  <si>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</si>
  <si>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</si>
  <si>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</si>
  <si>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</si>
  <si>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</si>
  <si>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</si>
  <si>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</si>
  <si>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</si>
  <si>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</si>
  <si>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</si>
  <si>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</si>
  <si>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</si>
  <si>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</si>
  <si>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</si>
  <si>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</si>
  <si>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</si>
  <si>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</si>
  <si>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</si>
  <si>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</si>
  <si>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</si>
  <si>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</si>
  <si>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</si>
  <si>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</si>
  <si>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</si>
  <si>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</si>
  <si>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</si>
  <si>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</si>
  <si>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</si>
  <si>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</si>
  <si>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</si>
  <si>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</si>
  <si>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</si>
  <si>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</si>
  <si>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</si>
  <si>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</si>
  <si>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</si>
  <si>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</si>
  <si>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</si>
  <si>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</si>
  <si>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</si>
  <si>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</si>
  <si>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</si>
  <si>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</si>
  <si>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</si>
  <si>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</si>
  <si>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</si>
  <si>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</si>
  <si>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</si>
  <si>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</si>
  <si>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</si>
  <si>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</si>
  <si>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</si>
  <si>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</si>
  <si>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</si>
  <si>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</si>
  <si>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</si>
  <si>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</si>
  <si>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</si>
  <si>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</si>
  <si>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</si>
  <si>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</si>
  <si>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</si>
  <si>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</si>
  <si>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</si>
  <si>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</si>
  <si>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</si>
  <si>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</si>
  <si>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</si>
  <si>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</si>
  <si>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</si>
  <si>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</si>
  <si>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</si>
  <si>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</si>
  <si>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</si>
  <si>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</si>
  <si>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</si>
  <si>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</si>
  <si>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</si>
  <si>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</si>
  <si>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</si>
  <si>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</si>
  <si>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</si>
  <si>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</si>
  <si>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</si>
  <si>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</si>
  <si>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</si>
  <si>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</si>
  <si>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</si>
  <si>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</si>
  <si>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</si>
  <si>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</si>
  <si>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</si>
  <si>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</si>
  <si>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</si>
  <si>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</si>
  <si>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</si>
  <si>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</si>
  <si>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</si>
  <si>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</si>
  <si>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</si>
  <si>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</si>
  <si>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</si>
  <si>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</si>
  <si>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</si>
  <si>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</si>
  <si>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</si>
  <si>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</si>
  <si>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</si>
  <si>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</si>
  <si>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</si>
  <si>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</si>
  <si>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</si>
  <si>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</si>
  <si>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</si>
  <si>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</si>
  <si>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</si>
  <si>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</si>
  <si>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</si>
  <si>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</si>
  <si>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</si>
  <si>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</si>
  <si>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</si>
  <si>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</si>
  <si>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</si>
  <si>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</si>
  <si>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</si>
  <si>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</si>
  <si>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</si>
  <si>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</si>
  <si>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</si>
  <si>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</si>
  <si>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</si>
  <si>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</si>
  <si>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</si>
  <si>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</si>
  <si>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</si>
  <si>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</si>
  <si>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</si>
  <si>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</si>
  <si>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</si>
  <si>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</si>
  <si>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</si>
  <si>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</si>
  <si>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</si>
  <si>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</si>
  <si>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</si>
  <si>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</si>
  <si>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</si>
  <si>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</si>
  <si>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</si>
  <si>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</si>
  <si>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</si>
  <si>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</si>
  <si>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</si>
  <si>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</si>
  <si>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</si>
  <si>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</si>
  <si>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</si>
  <si>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</si>
  <si>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</si>
  <si>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</si>
  <si>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</si>
  <si>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</si>
  <si>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</si>
  <si>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</si>
  <si>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</si>
  <si>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</si>
  <si>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</si>
  <si>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</si>
  <si>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</si>
  <si>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</si>
  <si>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</si>
  <si>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</si>
  <si>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</si>
  <si>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</si>
  <si>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</si>
  <si>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</si>
  <si>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</si>
  <si>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</si>
  <si>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</si>
  <si>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</si>
  <si>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</si>
  <si>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</si>
  <si>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</si>
  <si>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</si>
  <si>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</si>
  <si>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</si>
  <si>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</si>
  <si>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</si>
  <si>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</si>
  <si>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</si>
  <si>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</si>
  <si>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</si>
  <si>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</si>
  <si>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</si>
  <si>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</si>
  <si>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</si>
  <si>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</si>
  <si>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</si>
  <si>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</si>
  <si>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</si>
  <si>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</si>
  <si>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</si>
  <si>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</si>
  <si>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</si>
  <si>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</si>
  <si>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</si>
  <si>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</si>
  <si>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</si>
  <si>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</si>
  <si>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</si>
  <si>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</si>
  <si>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</si>
  <si>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</si>
  <si>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</si>
  <si>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</si>
  <si>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</si>
  <si>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</si>
  <si>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</si>
  <si>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</si>
  <si>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</si>
  <si>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</si>
  <si>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</si>
  <si>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</si>
  <si>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</si>
  <si>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</si>
  <si>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</si>
  <si>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</si>
  <si>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</si>
  <si>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</si>
  <si>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</si>
  <si>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</si>
  <si>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</si>
  <si>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</si>
  <si>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</si>
  <si>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</si>
  <si>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</si>
  <si>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</si>
  <si>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</si>
  <si>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</si>
  <si>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</si>
  <si>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</si>
  <si>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</si>
  <si>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</si>
  <si>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</si>
  <si>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</si>
  <si>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</si>
  <si>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</si>
  <si>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</si>
  <si>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</si>
  <si>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</si>
  <si>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</si>
  <si>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</si>
  <si>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</si>
  <si>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</si>
  <si>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</si>
  <si>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</si>
  <si>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</si>
  <si>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</si>
  <si>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</si>
  <si>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</si>
  <si>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</si>
  <si>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</si>
  <si>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</si>
  <si>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</si>
  <si>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</si>
  <si>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</si>
  <si>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</si>
  <si>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</si>
  <si>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</si>
  <si>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</si>
  <si>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</si>
  <si>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</si>
  <si>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</si>
  <si>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</si>
  <si>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</si>
  <si>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</si>
  <si>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</si>
  <si>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</si>
  <si>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</si>
  <si>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</si>
  <si>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</si>
  <si>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</si>
  <si>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</si>
  <si>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</si>
  <si>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</si>
  <si>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</si>
  <si>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</si>
  <si>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</si>
  <si>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</si>
  <si>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</si>
  <si>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</si>
  <si>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</si>
  <si>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</si>
  <si>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</si>
  <si>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</si>
  <si>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</si>
  <si>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</si>
  <si>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</si>
  <si>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</si>
  <si>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</si>
  <si>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</si>
  <si>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</si>
  <si>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</si>
  <si>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</si>
  <si>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</si>
  <si>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</si>
  <si>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</si>
  <si>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</si>
  <si>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</si>
  <si>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</si>
  <si>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</si>
  <si>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</si>
  <si>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</si>
  <si>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</si>
  <si>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</si>
  <si>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</si>
  <si>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</si>
  <si>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</si>
  <si>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</si>
  <si>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</si>
  <si>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</si>
  <si>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</si>
  <si>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</si>
  <si>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</si>
  <si>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</si>
  <si>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</si>
  <si>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</si>
  <si>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</si>
  <si>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</si>
  <si>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</si>
  <si>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</si>
  <si>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</si>
  <si>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</si>
  <si>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</si>
  <si>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</si>
  <si>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</si>
  <si>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</si>
  <si>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</si>
  <si>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</si>
  <si>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</si>
  <si>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</si>
  <si>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</si>
  <si>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</si>
  <si>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</si>
  <si>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</si>
  <si>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</si>
  <si>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</si>
  <si>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</si>
  <si>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</si>
  <si>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</si>
  <si>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</si>
  <si>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</si>
  <si>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</si>
  <si>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</si>
  <si>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</si>
  <si>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</si>
  <si>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</si>
  <si>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</si>
  <si>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</si>
  <si>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</si>
  <si>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</si>
  <si>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</si>
  <si>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</si>
  <si>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</si>
  <si>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</si>
  <si>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</si>
  <si>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</si>
  <si>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</si>
  <si>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</si>
  <si>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</si>
  <si>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</si>
  <si>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</si>
  <si>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</si>
  <si>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</si>
  <si>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</si>
  <si>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</si>
  <si>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</si>
  <si>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</si>
  <si>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</si>
  <si>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</si>
  <si>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</si>
  <si>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</si>
  <si>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</si>
  <si>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</si>
  <si>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</si>
  <si>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</si>
  <si>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</si>
  <si>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</si>
  <si>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</si>
  <si>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</si>
  <si>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</si>
  <si>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</si>
  <si>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</si>
  <si>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</si>
  <si>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</si>
  <si>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</si>
  <si>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</si>
  <si>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</si>
  <si>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</si>
  <si>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</si>
  <si>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</si>
  <si>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</si>
  <si>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</si>
  <si>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</si>
  <si>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</si>
  <si>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</si>
  <si>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</si>
  <si>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</si>
  <si>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</si>
  <si>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</si>
  <si>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</si>
  <si>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</si>
  <si>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</si>
  <si>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</si>
  <si>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</si>
  <si>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</si>
  <si>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</si>
  <si>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</si>
  <si>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</si>
  <si>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</si>
  <si>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</si>
  <si>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</si>
  <si>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</si>
  <si>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</si>
  <si>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</si>
  <si>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</si>
  <si>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</si>
  <si>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</si>
  <si>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</si>
  <si>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</si>
  <si>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</si>
  <si>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</si>
  <si>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</si>
  <si>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</si>
  <si>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</si>
  <si>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</si>
  <si>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</si>
  <si>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</si>
  <si>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</si>
  <si>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</si>
  <si>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</si>
  <si>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</si>
  <si>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</si>
  <si>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</si>
  <si>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</si>
  <si>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</si>
  <si>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</si>
  <si>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</si>
  <si>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</si>
  <si>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</si>
  <si>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</si>
  <si>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</si>
  <si>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</si>
  <si>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</si>
  <si>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</si>
  <si>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</si>
  <si>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</si>
  <si>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</si>
  <si>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</si>
  <si>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</si>
  <si>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</si>
  <si>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</si>
  <si>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</si>
  <si>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</si>
  <si>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</si>
  <si>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</si>
  <si>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</si>
  <si>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</si>
  <si>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</si>
  <si>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</si>
  <si>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</si>
  <si>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</si>
  <si>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</si>
  <si>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</si>
  <si>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</si>
  <si>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</si>
  <si>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</si>
  <si>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</si>
  <si>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</si>
  <si>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</si>
  <si>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</si>
  <si>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</si>
  <si>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</si>
  <si>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</si>
  <si>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</si>
  <si>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</si>
  <si>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</si>
  <si>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</si>
  <si>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</si>
  <si>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</si>
  <si>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</si>
  <si>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</si>
  <si>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</si>
  <si>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</si>
  <si>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</si>
  <si>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</si>
  <si>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</si>
  <si>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</si>
  <si>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</si>
  <si>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</si>
  <si>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</si>
  <si>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</si>
  <si>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</si>
  <si>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</si>
  <si>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</si>
  <si>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</si>
  <si>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</si>
  <si>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</si>
  <si>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</si>
  <si>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</si>
  <si>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</si>
  <si>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</si>
  <si>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</si>
  <si>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</si>
  <si>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</si>
  <si>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</si>
  <si>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</si>
  <si>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</si>
  <si>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</si>
  <si>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</si>
  <si>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</si>
  <si>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</si>
  <si>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</si>
  <si>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</si>
  <si>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</si>
  <si>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</si>
  <si>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</si>
  <si>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</si>
  <si>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</si>
  <si>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</si>
  <si>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</si>
  <si>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</si>
  <si>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</si>
  <si>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</si>
  <si>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</si>
  <si>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</si>
  <si>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</si>
  <si>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</si>
  <si>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</si>
  <si>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</si>
  <si>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</si>
  <si>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</si>
  <si>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</si>
  <si>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</si>
  <si>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</si>
  <si>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</si>
  <si>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</si>
  <si>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</si>
  <si>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</si>
  <si>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</si>
  <si>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</si>
  <si>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</si>
  <si>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</si>
  <si>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</si>
  <si>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</si>
  <si>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</si>
  <si>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</si>
  <si>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</si>
  <si>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</si>
  <si>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</si>
  <si>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</si>
  <si>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</si>
  <si>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</si>
  <si>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</si>
  <si>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</si>
  <si>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</si>
  <si>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</si>
  <si>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</si>
  <si>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</si>
  <si>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</si>
  <si>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</si>
  <si>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</si>
  <si>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</si>
  <si>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</si>
  <si>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</si>
  <si>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</si>
  <si>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</si>
  <si>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</si>
  <si>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</si>
  <si>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</si>
  <si>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</si>
  <si>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</si>
  <si>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</si>
  <si>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</si>
  <si>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</si>
  <si>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</si>
  <si>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</si>
  <si>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</si>
  <si>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</si>
  <si>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</si>
  <si>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</si>
  <si>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</si>
  <si>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</si>
  <si>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</si>
  <si>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</si>
  <si>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</si>
  <si>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</si>
  <si>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</si>
  <si>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</si>
  <si>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</si>
  <si>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</si>
  <si>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</si>
  <si>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</si>
  <si>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</si>
  <si>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</si>
  <si>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</si>
  <si>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</si>
  <si>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</si>
  <si>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</si>
  <si>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</si>
  <si>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</si>
  <si>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</si>
  <si>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</si>
  <si>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</si>
  <si>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</si>
  <si>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</si>
  <si>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</si>
  <si>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</si>
  <si>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</si>
  <si>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</si>
  <si>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</si>
  <si>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</si>
  <si>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</si>
  <si>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</si>
  <si>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</si>
  <si>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</si>
  <si>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</si>
  <si>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</si>
  <si>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</si>
  <si>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</si>
  <si>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</si>
  <si>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</si>
  <si>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</si>
  <si>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</si>
  <si>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</si>
  <si>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</si>
  <si>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</si>
  <si>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</si>
  <si>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</si>
  <si>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</si>
  <si>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</si>
  <si>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</si>
  <si>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</si>
  <si>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</si>
  <si>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</si>
  <si>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</si>
  <si>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</si>
  <si>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</si>
  <si>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</si>
  <si>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</si>
  <si>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</si>
  <si>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</si>
  <si>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</si>
  <si>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</si>
  <si>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</si>
  <si>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</si>
  <si>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</si>
  <si>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</si>
  <si>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</si>
  <si>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</si>
  <si>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</si>
  <si>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</si>
  <si>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</si>
  <si>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</si>
  <si>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</si>
  <si>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</si>
  <si>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</si>
  <si>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</si>
  <si>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</si>
  <si>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</si>
  <si>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</si>
  <si>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</si>
  <si>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</si>
  <si>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</si>
  <si>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</si>
  <si>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</si>
  <si>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</si>
  <si>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</si>
  <si>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</si>
  <si>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</si>
  <si>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</si>
  <si>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</si>
  <si>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</si>
  <si>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</si>
  <si>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</si>
  <si>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</si>
  <si>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</si>
  <si>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</si>
  <si>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</si>
  <si>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</si>
  <si>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</si>
  <si>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</si>
  <si>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</si>
  <si>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</si>
  <si>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</si>
  <si>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</si>
  <si>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</si>
  <si>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</si>
  <si>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</si>
  <si>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</si>
  <si>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</si>
  <si>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</si>
  <si>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</si>
  <si>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</si>
  <si>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</si>
  <si>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</si>
  <si>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</si>
  <si>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</si>
  <si>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</si>
  <si>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</si>
  <si>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</si>
  <si>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</si>
  <si>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</si>
  <si>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</si>
  <si>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</si>
  <si>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</si>
  <si>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</si>
  <si>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</si>
  <si>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</si>
  <si>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</si>
  <si>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</si>
  <si>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</si>
  <si>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</si>
  <si>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</si>
  <si>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</si>
  <si>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</si>
  <si>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</si>
  <si>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</si>
  <si>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</si>
  <si>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</si>
  <si>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</si>
  <si>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</si>
  <si>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</si>
  <si>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</si>
  <si>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</si>
  <si>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</si>
  <si>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</si>
  <si>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</si>
  <si>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</si>
  <si>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</si>
  <si>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</si>
  <si>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</si>
  <si>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</si>
  <si>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</si>
  <si>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</si>
  <si>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</si>
  <si>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</si>
  <si>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</si>
  <si>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</si>
  <si>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</si>
  <si>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</si>
  <si>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</si>
  <si>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</si>
  <si>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</si>
  <si>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</si>
  <si>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</si>
  <si>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</si>
  <si>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</si>
  <si>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</si>
  <si>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</si>
  <si>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</si>
  <si>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</si>
  <si>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</si>
  <si>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</si>
  <si>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</si>
  <si>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</si>
  <si>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</si>
  <si>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</si>
  <si>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</si>
  <si>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</si>
  <si>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</si>
  <si>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</si>
  <si>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</si>
  <si>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</si>
  <si>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</si>
  <si>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</si>
  <si>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</si>
  <si>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</si>
  <si>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</si>
  <si>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</si>
  <si>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</si>
  <si>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</si>
  <si>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</si>
  <si>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</si>
  <si>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</si>
  <si>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</si>
  <si>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</si>
  <si>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</si>
  <si>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</si>
  <si>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</si>
  <si>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</si>
  <si>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</si>
  <si>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</si>
  <si>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</si>
  <si>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</si>
  <si>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</si>
  <si>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</si>
  <si>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</si>
  <si>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</si>
  <si>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</si>
  <si>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</si>
  <si>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</si>
  <si>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</si>
  <si>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</si>
  <si>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</si>
  <si>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</si>
  <si>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</si>
  <si>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</si>
  <si>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</si>
  <si>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</si>
  <si>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</si>
  <si>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</si>
  <si>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</si>
  <si>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</si>
  <si>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</si>
  <si>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</si>
  <si>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</si>
  <si>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</si>
  <si>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</si>
  <si>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</si>
  <si>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</si>
  <si>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</si>
  <si>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</si>
  <si>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</si>
  <si>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</si>
  <si>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</si>
  <si>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</si>
  <si>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</si>
  <si>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</si>
  <si>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</si>
  <si>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</si>
  <si>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</si>
  <si>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</si>
  <si>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</si>
  <si>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</si>
  <si>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</si>
  <si>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</si>
  <si>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</si>
  <si>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</si>
  <si>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</si>
  <si>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</si>
  <si>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</si>
  <si>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</si>
  <si>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</si>
  <si>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</si>
  <si>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</si>
  <si>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</si>
  <si>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</si>
  <si>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</si>
  <si>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</si>
  <si>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</si>
  <si>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</si>
  <si>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</si>
  <si>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</si>
  <si>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</si>
  <si>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</si>
  <si>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</si>
  <si>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</si>
  <si>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</si>
  <si>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</si>
  <si>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</si>
  <si>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</si>
  <si>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</si>
  <si>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</si>
  <si>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</si>
  <si>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</si>
  <si>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</si>
  <si>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</si>
  <si>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</si>
  <si>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</si>
  <si>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</si>
  <si>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</si>
  <si>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</si>
  <si>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</si>
  <si>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</si>
  <si>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</si>
  <si>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</si>
  <si>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</si>
  <si>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</si>
  <si>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</si>
  <si>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</si>
  <si>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</si>
  <si>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</si>
  <si>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</si>
  <si>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</si>
  <si>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</si>
  <si>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</si>
  <si>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</si>
  <si>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</si>
  <si>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</si>
  <si>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</si>
  <si>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</si>
  <si>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</si>
  <si>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</si>
  <si>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</si>
  <si>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</si>
  <si>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</si>
  <si>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</si>
  <si>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</si>
  <si>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</si>
  <si>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</si>
  <si>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</si>
  <si>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</si>
  <si>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</si>
  <si>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</si>
  <si>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</si>
  <si>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</si>
  <si>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</si>
  <si>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</si>
  <si>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</si>
  <si>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</si>
  <si>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</si>
  <si>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</si>
  <si>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</si>
  <si>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</si>
  <si>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</si>
  <si>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</si>
  <si>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</si>
  <si>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</si>
  <si>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</si>
  <si>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</si>
  <si>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</si>
  <si>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</si>
  <si>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</si>
  <si>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</si>
  <si>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</si>
  <si>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</si>
  <si>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</si>
  <si>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</si>
  <si>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</si>
  <si>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</si>
  <si>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</si>
  <si>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</si>
  <si>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</si>
  <si>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</si>
  <si>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</si>
  <si>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</si>
  <si>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</si>
  <si>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</si>
  <si>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</si>
  <si>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</si>
  <si>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</si>
  <si>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</si>
  <si>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</si>
  <si>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</si>
  <si>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</si>
  <si>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</si>
  <si>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</si>
  <si>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</si>
  <si>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</si>
  <si>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</si>
  <si>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</si>
  <si>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</si>
  <si>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</si>
  <si>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</si>
  <si>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</si>
  <si>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</si>
  <si>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</si>
  <si>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</si>
  <si>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</si>
  <si>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</si>
  <si>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</si>
  <si>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</si>
  <si>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</si>
  <si>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</si>
  <si>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</si>
  <si>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</si>
  <si>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</si>
  <si>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</si>
  <si>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</si>
  <si>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</si>
  <si>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</si>
  <si>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</si>
  <si>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</si>
  <si>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</si>
  <si>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</si>
  <si>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</si>
  <si>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</si>
  <si>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</si>
  <si>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</si>
  <si>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</si>
  <si>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</si>
  <si>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</si>
  <si>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</si>
  <si>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</si>
  <si>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</si>
  <si>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</si>
  <si>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</si>
  <si>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</si>
  <si>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</si>
  <si>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</si>
  <si>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</si>
  <si>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</si>
  <si>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</si>
  <si>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</si>
  <si>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</si>
  <si>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</si>
  <si>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</si>
  <si>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</si>
  <si>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</si>
  <si>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</si>
  <si>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</si>
  <si>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</si>
  <si>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</si>
  <si>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</si>
  <si>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</si>
  <si>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</si>
  <si>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</si>
  <si>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</si>
  <si>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</si>
  <si>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</si>
  <si>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</si>
  <si>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</si>
  <si>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</si>
  <si>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</si>
  <si>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</si>
  <si>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</si>
  <si>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</si>
  <si>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</si>
  <si>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</si>
  <si>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</si>
  <si>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</si>
  <si>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</si>
  <si>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</si>
  <si>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</si>
  <si>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</si>
  <si>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</si>
  <si>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</si>
  <si>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</si>
  <si>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</si>
  <si>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</si>
  <si>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</si>
  <si>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</si>
  <si>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</si>
  <si>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</si>
  <si>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</si>
  <si>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</si>
  <si>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</si>
  <si>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</si>
  <si>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</si>
  <si>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</si>
  <si>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</si>
  <si>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</si>
  <si>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</si>
  <si>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</si>
  <si>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</si>
  <si>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</si>
  <si>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</si>
  <si>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</si>
  <si>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</si>
  <si>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</si>
  <si>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</si>
  <si>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</si>
  <si>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</si>
  <si>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</si>
  <si>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</si>
  <si>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</si>
  <si>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</si>
  <si>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</si>
  <si>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</si>
  <si>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</si>
  <si>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</si>
  <si>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</si>
  <si>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</si>
  <si>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</si>
  <si>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</si>
  <si>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</si>
  <si>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</si>
  <si>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</si>
  <si>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</si>
  <si>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</si>
  <si>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</si>
  <si>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</si>
  <si>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</si>
  <si>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</si>
  <si>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</si>
  <si>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</si>
  <si>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</si>
  <si>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</si>
  <si>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</si>
  <si>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</si>
  <si>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</si>
  <si>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</si>
  <si>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</si>
  <si>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</si>
  <si>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</si>
  <si>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</si>
  <si>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</si>
  <si>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</si>
  <si>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</si>
  <si>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</si>
  <si>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</si>
  <si>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</si>
  <si>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</si>
  <si>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</si>
  <si>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</si>
  <si>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</si>
  <si>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</si>
  <si>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</si>
  <si>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</si>
  <si>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</si>
  <si>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</si>
  <si>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</si>
  <si>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</si>
  <si>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</si>
  <si>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</si>
  <si>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</si>
  <si>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</si>
  <si>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</si>
  <si>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</si>
  <si>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</si>
  <si>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</si>
  <si>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</si>
  <si>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</si>
  <si>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</si>
  <si>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</si>
  <si>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</si>
  <si>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</si>
  <si>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</si>
  <si>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</si>
  <si>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</si>
  <si>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</si>
  <si>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</si>
  <si>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</si>
  <si>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</si>
  <si>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</si>
  <si>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</si>
  <si>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</si>
  <si>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</si>
  <si>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</si>
  <si>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</si>
  <si>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</si>
  <si>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</si>
  <si>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</si>
  <si>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</si>
  <si>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</si>
  <si>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</si>
  <si>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</si>
  <si>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</si>
  <si>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</si>
  <si>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</si>
  <si>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</si>
  <si>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</si>
  <si>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</si>
  <si>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</si>
  <si>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</si>
  <si>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</si>
  <si>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</si>
  <si>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</si>
  <si>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</si>
  <si>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</si>
  <si>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</si>
  <si>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</si>
  <si>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</si>
  <si>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</si>
  <si>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</si>
  <si>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</si>
  <si>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</si>
  <si>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</si>
  <si>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</si>
  <si>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</si>
  <si>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</si>
  <si>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</si>
  <si>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</si>
  <si>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</si>
  <si>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</si>
  <si>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</si>
  <si>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</si>
  <si>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</si>
  <si>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</si>
  <si>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</si>
  <si>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</si>
  <si>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</si>
  <si>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</si>
  <si>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</si>
  <si>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</si>
  <si>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</si>
  <si>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</si>
  <si>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</si>
  <si>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</si>
  <si>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</si>
  <si>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</si>
  <si>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</si>
  <si>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</si>
  <si>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</si>
  <si>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</si>
  <si>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</si>
  <si>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</si>
  <si>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</si>
  <si>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</si>
  <si>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</si>
  <si>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</si>
  <si>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</si>
  <si>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</si>
  <si>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</si>
  <si>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</si>
  <si>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</si>
  <si>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</si>
  <si>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</si>
  <si>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</si>
  <si>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</si>
  <si>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</si>
  <si>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</si>
  <si>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</si>
  <si>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</si>
  <si>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</si>
  <si>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</si>
  <si>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</si>
  <si>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</si>
  <si>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</si>
  <si>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</si>
  <si>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</si>
  <si>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</si>
  <si>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</si>
  <si>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</si>
  <si>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</si>
  <si>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</si>
  <si>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</si>
  <si>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</si>
  <si>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</si>
  <si>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</si>
  <si>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</si>
  <si>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</si>
  <si>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</si>
  <si>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</si>
  <si>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</si>
  <si>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</si>
  <si>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</si>
  <si>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</si>
  <si>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</si>
  <si>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</si>
  <si>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</si>
  <si>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</si>
  <si>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</si>
  <si>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</si>
  <si>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</si>
  <si>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</si>
  <si>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</si>
  <si>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</si>
  <si>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</si>
  <si>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</si>
  <si>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</si>
  <si>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</si>
  <si>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</si>
  <si>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</si>
  <si>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</si>
  <si>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</si>
  <si>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</si>
  <si>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</si>
  <si>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</si>
  <si>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</si>
  <si>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</si>
  <si>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</si>
  <si>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</si>
  <si>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</si>
  <si>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</si>
  <si>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</si>
  <si>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</si>
  <si>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</si>
  <si>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</si>
  <si>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</si>
  <si>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</si>
  <si>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</si>
  <si>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</si>
  <si>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</si>
  <si>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</si>
  <si>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</si>
  <si>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</si>
  <si>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</si>
  <si>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</si>
  <si>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</si>
  <si>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</si>
  <si>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</si>
  <si>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</si>
  <si>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</si>
  <si>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</si>
  <si>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</si>
  <si>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</si>
  <si>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</si>
  <si>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</si>
  <si>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</si>
  <si>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</si>
  <si>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</si>
  <si>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</si>
  <si>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</si>
  <si>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</si>
  <si>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</si>
  <si>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</si>
  <si>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</si>
  <si>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</si>
  <si>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</si>
  <si>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</si>
  <si>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</si>
  <si>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</si>
  <si>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</si>
  <si>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</si>
  <si>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</si>
  <si>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</si>
  <si>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</si>
  <si>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</si>
  <si>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</si>
  <si>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</si>
  <si>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</si>
  <si>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</si>
  <si>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</si>
  <si>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</si>
  <si>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</si>
  <si>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</si>
  <si>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</si>
  <si>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</si>
  <si>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</si>
  <si>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</si>
  <si>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</si>
  <si>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</si>
  <si>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</si>
  <si>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</si>
  <si>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</si>
  <si>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</si>
  <si>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</si>
  <si>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</si>
  <si>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</si>
  <si>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</si>
  <si>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</si>
  <si>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</si>
  <si>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</si>
  <si>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</si>
  <si>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</si>
  <si>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</si>
  <si>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</si>
  <si>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</si>
  <si>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</si>
  <si>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</si>
  <si>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</si>
  <si>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</si>
  <si>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</si>
  <si>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</si>
  <si>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</si>
  <si>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</si>
  <si>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</si>
  <si>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</si>
  <si>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</si>
  <si>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</si>
  <si>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</si>
  <si>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</si>
  <si>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</si>
  <si>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</si>
  <si>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</si>
  <si>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</si>
  <si>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</si>
  <si>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</si>
  <si>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</si>
  <si>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</si>
  <si>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</si>
  <si>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</si>
  <si>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</si>
  <si>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</si>
  <si>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</si>
  <si>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</si>
  <si>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</si>
  <si>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</si>
  <si>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</si>
  <si>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</si>
  <si>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</si>
  <si>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</si>
  <si>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</si>
  <si>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</si>
  <si>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</si>
  <si>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</si>
  <si>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</si>
  <si>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</si>
  <si>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</si>
  <si>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</si>
  <si>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</si>
  <si>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</si>
  <si>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</si>
  <si>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</si>
  <si>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</si>
  <si>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</si>
  <si>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</si>
  <si>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</si>
  <si>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</si>
  <si>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</si>
  <si>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</si>
  <si>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</si>
  <si>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</si>
  <si>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</si>
  <si>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</si>
  <si>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</si>
  <si>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</si>
  <si>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</si>
  <si>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</si>
  <si>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</si>
  <si>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</si>
  <si>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</si>
  <si>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</si>
  <si>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</si>
  <si>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</si>
  <si>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</si>
  <si>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</si>
  <si>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</si>
  <si>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</si>
  <si>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</si>
  <si>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</si>
  <si>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</si>
  <si>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</si>
  <si>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</si>
  <si>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</si>
  <si>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</si>
  <si>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</si>
  <si>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</si>
  <si>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</si>
  <si>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</si>
  <si>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</si>
  <si>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</si>
  <si>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</si>
  <si>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</si>
  <si>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</si>
  <si>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</si>
  <si>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</si>
  <si>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</si>
  <si>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</si>
  <si>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</si>
  <si>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</si>
  <si>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</si>
  <si>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</si>
  <si>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</si>
  <si>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</si>
  <si>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</si>
  <si>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</si>
  <si>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</si>
  <si>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</si>
  <si>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</si>
  <si>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</si>
  <si>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</si>
  <si>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</si>
  <si>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</si>
  <si>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</si>
  <si>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</si>
  <si>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</si>
  <si>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</si>
  <si>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</si>
  <si>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</si>
  <si>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</si>
  <si>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</si>
  <si>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</si>
  <si>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</si>
  <si>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</si>
  <si>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</si>
  <si>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</si>
  <si>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</si>
  <si>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</si>
  <si>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</si>
  <si>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</si>
  <si>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</si>
  <si>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</si>
  <si>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</si>
  <si>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</si>
  <si>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</si>
  <si>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</si>
  <si>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</si>
  <si>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</si>
  <si>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</si>
  <si>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</si>
  <si>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</si>
  <si>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</si>
  <si>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</si>
  <si>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</si>
  <si>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</si>
  <si>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</si>
  <si>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</si>
  <si>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</si>
  <si>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</si>
  <si>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</si>
  <si>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</si>
  <si>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</si>
  <si>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</si>
  <si>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</si>
  <si>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</si>
  <si>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</si>
  <si>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</si>
  <si>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</si>
  <si>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</si>
  <si>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</si>
  <si>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</si>
  <si>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</si>
  <si>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</si>
  <si>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</si>
  <si>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</si>
  <si>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</si>
  <si>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</si>
  <si>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</si>
  <si>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</si>
  <si>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</si>
  <si>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</si>
  <si>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</si>
  <si>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</si>
  <si>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</si>
  <si>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</si>
  <si>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</si>
  <si>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</si>
  <si>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</si>
  <si>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</si>
  <si>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</si>
  <si>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</si>
  <si>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</si>
  <si>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</si>
  <si>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</si>
  <si>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</si>
  <si>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</si>
  <si>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</si>
  <si>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</si>
  <si>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</si>
  <si>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</si>
  <si>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</si>
  <si>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</si>
  <si>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</si>
  <si>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</si>
  <si>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</si>
  <si>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</si>
  <si>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</si>
  <si>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</si>
  <si>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</si>
  <si>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</si>
  <si>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</si>
  <si>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</si>
  <si>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</si>
  <si>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</si>
  <si>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</si>
  <si>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</si>
  <si>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</si>
  <si>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</si>
  <si>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</si>
  <si>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</si>
  <si>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</si>
  <si>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</si>
  <si>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</si>
  <si>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</si>
  <si>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</si>
  <si>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</si>
  <si>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</si>
  <si>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</si>
  <si>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</si>
  <si>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</si>
  <si>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</si>
  <si>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</si>
  <si>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</si>
  <si>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</si>
  <si>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</si>
  <si>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</si>
  <si>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</si>
  <si>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</si>
  <si>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</si>
  <si>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</si>
  <si>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</si>
  <si>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</si>
  <si>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</si>
  <si>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</si>
  <si>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</si>
  <si>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</si>
  <si>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</si>
  <si>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</si>
  <si>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</si>
  <si>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</si>
  <si>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</si>
  <si>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</si>
  <si>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</si>
  <si>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</si>
  <si>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</si>
  <si>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</si>
  <si>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</si>
  <si>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</si>
  <si>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</si>
  <si>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</si>
  <si>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</si>
  <si>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</si>
  <si>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</si>
  <si>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</si>
  <si>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</si>
  <si>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</si>
  <si>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</si>
  <si>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</si>
  <si>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</si>
  <si>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</si>
  <si>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</si>
  <si>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</si>
  <si>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</si>
  <si>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</si>
  <si>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</si>
  <si>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</si>
  <si>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</si>
  <si>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</si>
  <si>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</si>
  <si>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</si>
  <si>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</si>
  <si>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</si>
  <si>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</si>
  <si>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</si>
  <si>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</si>
  <si>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</si>
  <si>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</si>
  <si>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</si>
  <si>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</si>
  <si>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</si>
  <si>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</si>
  <si>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</si>
  <si>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</si>
  <si>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</si>
  <si>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</si>
  <si>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</si>
  <si>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</si>
  <si>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</si>
  <si>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</si>
  <si>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</si>
  <si>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</si>
  <si>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</si>
  <si>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</si>
  <si>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</si>
  <si>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</si>
  <si>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</si>
  <si>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</si>
  <si>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</si>
  <si>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</si>
  <si>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</si>
  <si>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</si>
  <si>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</si>
  <si>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</si>
  <si>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</si>
  <si>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</si>
  <si>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</si>
  <si>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</si>
  <si>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</si>
  <si>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</si>
  <si>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</si>
  <si>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</si>
  <si>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</si>
  <si>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</si>
  <si>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</si>
  <si>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</si>
  <si>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</si>
  <si>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</si>
  <si>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</si>
  <si>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</si>
  <si>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</si>
  <si>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</si>
  <si>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</si>
  <si>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</si>
  <si>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</si>
  <si>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</si>
  <si>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</si>
  <si>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</si>
  <si>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</si>
  <si>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</si>
  <si>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</si>
  <si>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</si>
  <si>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</si>
  <si>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</si>
  <si>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</si>
  <si>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</si>
  <si>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</si>
  <si>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</si>
  <si>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</si>
  <si>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</si>
  <si>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</si>
  <si>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</si>
  <si>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</si>
  <si>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</si>
  <si>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</si>
  <si>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</si>
  <si>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</si>
  <si>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</si>
  <si>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</si>
  <si>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</si>
  <si>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</si>
  <si>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</si>
  <si>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</si>
  <si>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</si>
  <si>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</si>
  <si>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</si>
  <si>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</si>
  <si>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</si>
  <si>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</si>
  <si>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</si>
  <si>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</si>
  <si>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</si>
  <si>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</si>
  <si>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</si>
  <si>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</si>
  <si>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</si>
  <si>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</si>
  <si>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</si>
  <si>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</si>
  <si>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</si>
  <si>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</si>
  <si>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</si>
  <si>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</si>
  <si>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</si>
  <si>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</si>
  <si>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</si>
  <si>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</si>
  <si>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</si>
  <si>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</si>
  <si>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</si>
  <si>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</si>
  <si>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</si>
  <si>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</si>
  <si>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</si>
  <si>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</si>
  <si>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</si>
  <si>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</si>
  <si>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</si>
  <si>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</si>
  <si>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</si>
  <si>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</si>
  <si>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</si>
  <si>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</si>
  <si>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</si>
  <si>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</si>
  <si>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</si>
  <si>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</si>
  <si>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</si>
  <si>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</si>
  <si>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</si>
  <si>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</si>
  <si>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</si>
  <si>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</si>
  <si>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</si>
  <si>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</si>
  <si>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</si>
  <si>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</si>
  <si>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</si>
  <si>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</si>
  <si>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</si>
  <si>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</si>
  <si>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</si>
  <si>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</si>
  <si>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</si>
  <si>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</si>
  <si>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</si>
  <si>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</si>
  <si>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</si>
  <si>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</si>
  <si>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</si>
  <si>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</si>
  <si>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</si>
  <si>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</si>
  <si>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</si>
  <si>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</si>
  <si>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</si>
  <si>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</si>
  <si>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</si>
  <si>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</si>
  <si>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</si>
  <si>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</si>
  <si>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</si>
  <si>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</si>
  <si>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</si>
  <si>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</si>
  <si>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</si>
  <si>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</si>
  <si>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</si>
  <si>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</si>
  <si>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</si>
  <si>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</si>
  <si>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</si>
  <si>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</si>
  <si>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</si>
  <si>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</si>
  <si>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</si>
  <si>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</si>
  <si>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</si>
  <si>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</si>
  <si>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</si>
  <si>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</si>
  <si>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</si>
  <si>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</si>
  <si>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</si>
  <si>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</si>
  <si>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</si>
  <si>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</si>
  <si>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</si>
  <si>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</si>
  <si>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</si>
  <si>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</si>
  <si>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</si>
  <si>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</si>
  <si>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</si>
  <si>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</si>
  <si>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</si>
  <si>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</si>
  <si>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</si>
  <si>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</si>
  <si>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</si>
  <si>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</si>
  <si>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</si>
  <si>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</si>
  <si>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</si>
  <si>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</si>
  <si>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</si>
  <si>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</si>
  <si>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</si>
  <si>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</si>
  <si>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</si>
  <si>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</si>
  <si>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</si>
  <si>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</si>
  <si>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</si>
  <si>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</si>
  <si>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</si>
  <si>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</si>
  <si>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</si>
  <si>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</si>
  <si>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</si>
  <si>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</si>
  <si>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</si>
  <si>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</si>
  <si>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</si>
  <si>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</si>
  <si>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</si>
  <si>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</si>
  <si>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</si>
  <si>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</si>
  <si>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</si>
  <si>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</si>
  <si>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</si>
  <si>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</si>
  <si>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</si>
  <si>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</si>
  <si>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</si>
  <si>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</si>
  <si>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</si>
  <si>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</si>
  <si>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</si>
  <si>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</si>
  <si>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</si>
  <si>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</si>
  <si>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</si>
  <si>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</si>
  <si>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</si>
  <si>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</si>
  <si>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</si>
  <si>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</si>
  <si>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</si>
  <si>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</si>
  <si>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</si>
  <si>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</si>
  <si>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</si>
  <si>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</si>
  <si>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</si>
  <si>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</si>
  <si>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</si>
  <si>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</si>
  <si>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</si>
  <si>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</si>
  <si>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</si>
  <si>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</si>
  <si>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</si>
  <si>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</si>
  <si>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</si>
  <si>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</si>
  <si>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</si>
  <si>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</si>
  <si>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</si>
  <si>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</si>
  <si>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</si>
  <si>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</si>
  <si>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</si>
  <si>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</si>
  <si>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</si>
  <si>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</si>
  <si>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</si>
  <si>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</si>
  <si>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</si>
  <si>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</si>
  <si>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</si>
  <si>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</si>
  <si>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</si>
  <si>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</si>
  <si>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</si>
  <si>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</si>
  <si>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</si>
  <si>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</si>
  <si>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</si>
  <si>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</si>
  <si>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</si>
  <si>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</si>
  <si>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</si>
  <si>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</si>
  <si>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</si>
  <si>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</si>
  <si>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</si>
  <si>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</si>
  <si>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</si>
  <si>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</si>
  <si>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</si>
  <si>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</si>
  <si>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</si>
  <si>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</si>
  <si>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</si>
  <si>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</si>
  <si>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</si>
  <si>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</si>
  <si>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</si>
  <si>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</si>
  <si>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</si>
  <si>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</si>
  <si>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</si>
  <si>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</si>
  <si>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</si>
  <si>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</si>
  <si>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</si>
  <si>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</si>
  <si>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</si>
  <si>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</si>
  <si>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</si>
  <si>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</si>
  <si>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</si>
  <si>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</si>
  <si>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</si>
  <si>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</si>
  <si>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</si>
  <si>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</si>
  <si>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</si>
  <si>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</si>
  <si>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</si>
  <si>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</si>
  <si>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</si>
  <si>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</si>
  <si>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</si>
  <si>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</si>
  <si>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</si>
  <si>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</si>
  <si>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</si>
  <si>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</si>
  <si>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</si>
  <si>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</si>
  <si>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</si>
  <si>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</si>
  <si>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</si>
  <si>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</si>
  <si>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</si>
  <si>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</si>
  <si>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</si>
  <si>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</si>
  <si>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</si>
  <si>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</si>
  <si>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</si>
  <si>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</si>
  <si>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</si>
  <si>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</si>
  <si>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</si>
  <si>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</si>
  <si>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</si>
  <si>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</si>
  <si>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</si>
  <si>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</si>
  <si>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</si>
  <si>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</si>
  <si>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</si>
  <si>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</si>
  <si>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</si>
  <si>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</si>
  <si>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</si>
  <si>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</si>
  <si>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</si>
  <si>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</si>
  <si>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</si>
  <si>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</si>
  <si>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</si>
  <si>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</si>
  <si>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</si>
  <si>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</si>
  <si>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</si>
  <si>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</si>
  <si>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</si>
  <si>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</si>
  <si>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</si>
  <si>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</si>
  <si>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</si>
  <si>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</si>
  <si>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</si>
  <si>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</si>
  <si>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</si>
  <si>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</si>
  <si>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</si>
  <si>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</si>
  <si>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</si>
  <si>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</si>
  <si>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</si>
  <si>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</si>
  <si>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</si>
  <si>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</si>
  <si>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</si>
  <si>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</si>
  <si>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</si>
  <si>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</si>
  <si>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</si>
  <si>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</si>
  <si>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</si>
  <si>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</si>
  <si>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</si>
  <si>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</si>
  <si>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</si>
  <si>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</si>
  <si>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</si>
  <si>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</si>
  <si>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</si>
  <si>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</si>
  <si>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</si>
  <si>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</si>
  <si>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</si>
  <si>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</si>
  <si>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</si>
  <si>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</si>
  <si>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</si>
  <si>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</si>
  <si>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</si>
  <si>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</si>
  <si>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</si>
  <si>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</si>
  <si>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</si>
  <si>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</si>
  <si>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</si>
  <si>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</si>
  <si>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</si>
  <si>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</si>
  <si>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</si>
  <si>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</si>
  <si>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</si>
  <si>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</si>
  <si>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</si>
  <si>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</si>
  <si>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</si>
  <si>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</si>
  <si>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</si>
  <si>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</si>
  <si>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</si>
  <si>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</si>
  <si>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</si>
  <si>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</si>
  <si>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</si>
  <si>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</si>
  <si>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</si>
  <si>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</si>
  <si>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</si>
  <si>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</si>
  <si>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</si>
  <si>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</si>
  <si>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</si>
  <si>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</si>
  <si>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</si>
  <si>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</si>
  <si>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</si>
  <si>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</si>
  <si>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</si>
  <si>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</si>
  <si>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</si>
  <si>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</si>
  <si>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</si>
  <si>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</si>
  <si>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</si>
  <si>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</si>
  <si>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</si>
  <si>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</si>
  <si>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</si>
  <si>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</si>
  <si>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</si>
  <si>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</si>
  <si>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</si>
  <si>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</si>
  <si>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</si>
  <si>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</si>
  <si>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</si>
  <si>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</si>
  <si>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</si>
  <si>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</si>
  <si>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</si>
  <si>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</si>
  <si>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</si>
  <si>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</si>
  <si>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</si>
  <si>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</si>
  <si>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</si>
  <si>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</si>
  <si>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</si>
  <si>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</si>
  <si>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</si>
  <si>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</si>
  <si>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</si>
  <si>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</si>
  <si>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</si>
  <si>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</si>
  <si>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</si>
  <si>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</si>
  <si>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</si>
  <si>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</si>
  <si>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</si>
  <si>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</si>
  <si>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</si>
  <si>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</si>
  <si>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</si>
  <si>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</si>
  <si>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</si>
  <si>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</si>
  <si>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</si>
  <si>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</si>
  <si>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</si>
  <si>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</si>
  <si>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</si>
  <si>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</si>
  <si>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</si>
  <si>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</si>
  <si>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</si>
  <si>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</si>
  <si>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</si>
  <si>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</si>
  <si>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</si>
  <si>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</si>
  <si>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</si>
  <si>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</si>
  <si>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</si>
  <si>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</si>
  <si>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</si>
  <si>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</si>
  <si>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</si>
  <si>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</si>
  <si>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</si>
  <si>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</si>
  <si>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</si>
  <si>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</si>
  <si>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</si>
  <si>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</si>
  <si>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</si>
  <si>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</si>
  <si>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</si>
  <si>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</si>
  <si>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</si>
  <si>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</si>
  <si>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</si>
  <si>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</si>
  <si>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</si>
  <si>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</si>
  <si>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</si>
  <si>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</si>
  <si>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</si>
  <si>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</si>
  <si>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</si>
  <si>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</si>
  <si>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</si>
  <si>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</si>
  <si>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</si>
  <si>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</si>
  <si>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</si>
  <si>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</si>
  <si>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</si>
  <si>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</si>
  <si>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</si>
  <si>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</si>
  <si>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</si>
  <si>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</si>
  <si>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</si>
  <si>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</si>
  <si>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</si>
  <si>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</si>
  <si>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</si>
  <si>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</si>
  <si>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</si>
  <si>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</si>
  <si>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</si>
  <si>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</si>
  <si>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</si>
  <si>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</si>
  <si>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</si>
  <si>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</si>
  <si>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</si>
  <si>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</si>
  <si>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</si>
  <si>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</si>
  <si>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</si>
  <si>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</si>
  <si>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</si>
  <si>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</si>
  <si>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</si>
  <si>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</si>
  <si>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</si>
  <si>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</si>
  <si>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</si>
  <si>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</si>
  <si>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</si>
  <si>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</si>
  <si>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</si>
  <si>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</si>
  <si>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</si>
  <si>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</si>
  <si>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</si>
  <si>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</si>
  <si>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</si>
  <si>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</si>
  <si>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</si>
  <si>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</si>
  <si>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</si>
  <si>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</si>
  <si>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</si>
  <si>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</si>
  <si>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</si>
  <si>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</si>
  <si>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</si>
  <si>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</si>
  <si>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</si>
  <si>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</si>
  <si>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</si>
  <si>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</si>
  <si>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</si>
  <si>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</si>
  <si>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</si>
  <si>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</si>
  <si>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</si>
  <si>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</si>
  <si>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</si>
  <si>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</si>
  <si>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</si>
  <si>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</si>
  <si>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</si>
  <si>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</si>
  <si>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</si>
  <si>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</si>
  <si>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</si>
  <si>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</si>
  <si>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</si>
  <si>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</si>
  <si>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</si>
  <si>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</si>
  <si>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</si>
  <si>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</si>
  <si>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</si>
  <si>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</si>
  <si>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</si>
  <si>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</si>
  <si>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</si>
  <si>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</si>
  <si>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</si>
  <si>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</si>
  <si>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</si>
  <si>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</si>
  <si>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</si>
  <si>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</si>
  <si>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</si>
  <si>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</si>
  <si>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</si>
  <si>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</si>
  <si>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</si>
  <si>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</si>
  <si>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</si>
  <si>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</si>
  <si>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</si>
  <si>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</si>
  <si>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</si>
  <si>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</si>
  <si>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</si>
  <si>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</si>
  <si>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</si>
  <si>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</si>
  <si>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</si>
  <si>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</si>
  <si>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</si>
  <si>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</si>
  <si>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</si>
  <si>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</si>
  <si>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</si>
  <si>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</si>
  <si>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</si>
  <si>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</si>
  <si>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</si>
  <si>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</si>
  <si>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</si>
  <si>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</si>
  <si>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</si>
  <si>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</si>
  <si>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</si>
  <si>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</si>
  <si>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</si>
  <si>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</si>
  <si>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</si>
  <si>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</si>
  <si>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</si>
  <si>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</si>
  <si>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</si>
  <si>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</si>
  <si>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</si>
  <si>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</si>
  <si>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</si>
  <si>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</si>
  <si>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</si>
  <si>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</si>
  <si>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</si>
  <si>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</si>
  <si>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</si>
  <si>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</si>
  <si>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</si>
  <si>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</si>
  <si>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</si>
  <si>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</si>
  <si>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</si>
  <si>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</si>
  <si>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</si>
  <si>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</si>
  <si>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</si>
  <si>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</si>
  <si>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</si>
  <si>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</si>
  <si>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</si>
  <si>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</si>
  <si>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</si>
  <si>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</si>
  <si>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</si>
  <si>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</si>
  <si>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</si>
  <si>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</si>
  <si>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</si>
  <si>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</si>
  <si>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</si>
  <si>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</si>
  <si>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</si>
  <si>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</si>
  <si>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</si>
  <si>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</si>
  <si>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</si>
  <si>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</si>
  <si>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</si>
  <si>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</si>
  <si>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</si>
  <si>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</si>
  <si>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</si>
  <si>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</si>
  <si>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</si>
  <si>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</si>
  <si>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</si>
  <si>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</si>
  <si>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</si>
  <si>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</si>
  <si>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</si>
  <si>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</si>
  <si>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</si>
  <si>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</si>
  <si>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</si>
  <si>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</si>
  <si>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</si>
  <si>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</si>
  <si>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</si>
  <si>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</si>
  <si>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</si>
  <si>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</si>
  <si>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</si>
  <si>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</si>
  <si>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</si>
  <si>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</si>
  <si>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</si>
  <si>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</si>
  <si>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</si>
  <si>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</si>
  <si>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</si>
  <si>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</si>
  <si>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</si>
  <si>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</si>
  <si>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</si>
  <si>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</si>
  <si>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</si>
  <si>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</si>
  <si>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</si>
  <si>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</si>
  <si>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</si>
  <si>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</si>
  <si>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</si>
  <si>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</si>
  <si>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</si>
  <si>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</si>
  <si>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</si>
  <si>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</si>
  <si>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</si>
  <si>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</si>
  <si>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</si>
  <si>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</si>
  <si>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</si>
  <si>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</si>
  <si>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</si>
  <si>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</si>
  <si>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</si>
  <si>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</si>
  <si>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</si>
  <si>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</si>
  <si>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</si>
  <si>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</si>
  <si>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</si>
  <si>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</si>
  <si>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</si>
  <si>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</si>
  <si>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</si>
  <si>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</si>
  <si>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</si>
  <si>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</si>
  <si>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</si>
  <si>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</si>
  <si>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</si>
  <si>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</si>
  <si>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</si>
  <si>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</si>
  <si>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</si>
  <si>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</si>
  <si>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</si>
  <si>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</si>
  <si>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</si>
  <si>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</si>
  <si>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</si>
  <si>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</si>
  <si>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</si>
  <si>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</si>
  <si>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</si>
  <si>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</si>
  <si>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</si>
  <si>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</si>
  <si>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</si>
  <si>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</si>
  <si>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</si>
  <si>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</si>
  <si>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</si>
  <si>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</si>
  <si>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</si>
  <si>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</si>
  <si>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</si>
  <si>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</si>
  <si>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</si>
  <si>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</si>
  <si>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</si>
  <si>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</si>
  <si>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</si>
  <si>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</si>
  <si>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</si>
  <si>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</si>
  <si>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</si>
  <si>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</si>
  <si>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</si>
  <si>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</si>
  <si>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</si>
  <si>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</si>
  <si>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</si>
  <si>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</si>
  <si>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</si>
  <si>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</si>
  <si>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</si>
  <si>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</si>
  <si>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</si>
  <si>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</si>
  <si>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</si>
  <si>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</si>
  <si>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</si>
  <si>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</si>
  <si>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</si>
  <si>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</si>
  <si>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</si>
  <si>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</si>
  <si>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</si>
  <si>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</si>
  <si>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</si>
  <si>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</si>
  <si>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</si>
  <si>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</si>
  <si>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</si>
  <si>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</si>
  <si>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</si>
  <si>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</si>
  <si>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</si>
  <si>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</si>
  <si>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</si>
  <si>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</si>
  <si>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</si>
  <si>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</si>
  <si>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</si>
  <si>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</si>
  <si>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</si>
  <si>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</si>
  <si>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</si>
  <si>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</si>
  <si>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</si>
  <si>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</si>
  <si>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</si>
  <si>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</si>
  <si>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</si>
  <si>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</si>
  <si>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</si>
  <si>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</si>
  <si>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</si>
  <si>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</si>
  <si>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</si>
  <si>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</si>
  <si>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</si>
  <si>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</si>
  <si>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</si>
  <si>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</si>
  <si>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</si>
  <si>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</si>
  <si>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</si>
  <si>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</si>
  <si>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</si>
  <si>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</si>
  <si>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</si>
  <si>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</si>
  <si>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</si>
  <si>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</si>
  <si>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</si>
  <si>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</si>
  <si>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</si>
  <si>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</si>
  <si>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</si>
  <si>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</si>
  <si>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</si>
  <si>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</si>
  <si>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</si>
  <si>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</si>
  <si>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</si>
  <si>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</si>
  <si>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</si>
  <si>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</si>
  <si>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</si>
  <si>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</si>
  <si>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</si>
  <si>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</si>
  <si>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</si>
  <si>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</si>
  <si>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</si>
  <si>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</si>
  <si>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</si>
  <si>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</si>
  <si>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</si>
  <si>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</si>
  <si>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</si>
  <si>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</si>
  <si>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</si>
  <si>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</si>
  <si>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</si>
  <si>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</si>
  <si>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</si>
  <si>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</si>
  <si>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</si>
  <si>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</si>
  <si>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</si>
  <si>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</si>
  <si>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</si>
  <si>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</si>
  <si>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</si>
  <si>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</si>
  <si>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</si>
  <si>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</si>
  <si>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</si>
  <si>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</si>
  <si>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</si>
  <si>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</si>
  <si>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</si>
  <si>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</si>
  <si>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</si>
  <si>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</si>
  <si>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</si>
  <si>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</si>
  <si>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</si>
  <si>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</si>
  <si>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</si>
  <si>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</si>
  <si>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</si>
  <si>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</si>
  <si>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</si>
  <si>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</si>
  <si>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</si>
  <si>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</si>
  <si>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</si>
  <si>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</si>
  <si>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</si>
  <si>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</si>
  <si>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</si>
  <si>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</si>
  <si>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</si>
  <si>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</si>
  <si>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</si>
  <si>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</si>
  <si>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</si>
  <si>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</si>
  <si>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</si>
  <si>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</si>
  <si>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</si>
  <si>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</si>
  <si>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</si>
  <si>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</si>
  <si>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</si>
  <si>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</si>
  <si>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</si>
  <si>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</si>
  <si>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</si>
  <si>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</si>
  <si>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</si>
  <si>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</si>
  <si>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</si>
  <si>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</si>
  <si>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</si>
  <si>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</si>
  <si>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</si>
  <si>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</si>
  <si>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</si>
  <si>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</si>
  <si>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</si>
  <si>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</si>
  <si>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</si>
  <si>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</si>
  <si>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</si>
  <si>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</si>
  <si>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</si>
  <si>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</si>
  <si>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</si>
  <si>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</si>
  <si>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</si>
  <si>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</si>
  <si>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</si>
  <si>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</si>
  <si>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</si>
  <si>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</si>
  <si>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</si>
  <si>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</si>
  <si>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</si>
  <si>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</si>
  <si>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</si>
  <si>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</si>
  <si>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</si>
  <si>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</si>
  <si>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</si>
  <si>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</si>
  <si>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</si>
  <si>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</si>
  <si>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</si>
  <si>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</si>
  <si>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</si>
  <si>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</si>
  <si>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</si>
  <si>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</si>
  <si>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</si>
  <si>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</si>
  <si>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</si>
  <si>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</si>
  <si>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</si>
  <si>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</si>
  <si>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</si>
  <si>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</si>
  <si>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</si>
  <si>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</si>
  <si>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</si>
  <si>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</si>
  <si>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</si>
  <si>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</si>
  <si>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</si>
  <si>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</si>
  <si>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</si>
  <si>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</si>
  <si>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</si>
  <si>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</si>
  <si>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</si>
  <si>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</si>
  <si>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</si>
  <si>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</si>
  <si>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</si>
  <si>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</si>
  <si>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</si>
  <si>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</si>
  <si>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</si>
  <si>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</si>
  <si>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</si>
  <si>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</si>
  <si>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</si>
  <si>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</si>
  <si>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</si>
  <si>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</si>
  <si>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</si>
  <si>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</si>
  <si>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</si>
  <si>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</si>
  <si>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</si>
  <si>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</si>
  <si>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</si>
  <si>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</si>
  <si>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</si>
  <si>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</si>
  <si>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</si>
  <si>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</si>
  <si>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</si>
  <si>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</si>
  <si>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</si>
  <si>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</si>
  <si>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</si>
  <si>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</si>
  <si>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</si>
  <si>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</si>
  <si>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</si>
  <si>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</si>
  <si>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</si>
  <si>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</si>
  <si>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</si>
  <si>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</si>
  <si>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</si>
  <si>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</si>
  <si>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</si>
  <si>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</si>
  <si>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</si>
  <si>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</si>
  <si>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</si>
  <si>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</si>
  <si>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</si>
  <si>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</si>
  <si>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</si>
  <si>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</si>
  <si>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</si>
  <si>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</si>
  <si>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</si>
  <si>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</si>
  <si>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</si>
  <si>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</si>
  <si>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</si>
  <si>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</si>
  <si>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</si>
  <si>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</si>
  <si>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</si>
  <si>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</si>
  <si>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</si>
  <si>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</si>
  <si>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</si>
  <si>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</si>
  <si>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</si>
  <si>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</si>
  <si>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</si>
  <si>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</si>
  <si>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</si>
  <si>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</si>
  <si>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</si>
  <si>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</si>
  <si>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</si>
  <si>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</si>
  <si>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</si>
  <si>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</si>
  <si>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</si>
  <si>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</si>
  <si>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</si>
  <si>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</si>
  <si>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</si>
  <si>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</si>
  <si>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</si>
  <si>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</si>
  <si>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</si>
  <si>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</si>
  <si>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</si>
  <si>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</si>
  <si>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</si>
  <si>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</si>
  <si>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</si>
  <si>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</si>
  <si>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</si>
  <si>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</si>
  <si>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</si>
  <si>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</si>
  <si>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</si>
  <si>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</si>
  <si>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</si>
  <si>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</si>
  <si>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</si>
  <si>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</si>
  <si>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</si>
  <si>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</si>
  <si>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</si>
  <si>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</si>
  <si>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</si>
  <si>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</si>
  <si>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</si>
  <si>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</si>
  <si>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</si>
  <si>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</si>
  <si>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</si>
  <si>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</si>
  <si>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</si>
  <si>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</si>
  <si>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</si>
  <si>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</si>
  <si>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</si>
  <si>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</si>
  <si>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</si>
  <si>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</si>
  <si>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</si>
  <si>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</si>
  <si>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</si>
  <si>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</si>
  <si>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</si>
  <si>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</si>
  <si>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</si>
  <si>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</si>
  <si>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</si>
  <si>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</si>
  <si>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</si>
  <si>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</si>
  <si>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</si>
  <si>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</si>
  <si>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</si>
  <si>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</si>
  <si>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</si>
  <si>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</si>
  <si>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</si>
  <si>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</si>
  <si>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</si>
  <si>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</si>
  <si>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</si>
  <si>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</si>
  <si>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</si>
  <si>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</si>
  <si>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</si>
  <si>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</si>
  <si>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</si>
  <si>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</si>
  <si>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</si>
  <si>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</si>
  <si>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</si>
  <si>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</si>
  <si>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</si>
  <si>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</si>
  <si>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</si>
  <si>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</si>
  <si>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</si>
  <si>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</si>
  <si>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</si>
  <si>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</si>
  <si>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</si>
  <si>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</si>
  <si>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</si>
  <si>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</si>
  <si>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</si>
  <si>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</si>
  <si>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</si>
  <si>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</si>
  <si>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</si>
  <si>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</si>
  <si>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</si>
  <si>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</si>
  <si>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</si>
  <si>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</si>
  <si>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</si>
  <si>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</si>
  <si>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</si>
  <si>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</si>
  <si>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</si>
  <si>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</si>
  <si>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</si>
  <si>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</si>
  <si>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</si>
  <si>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</si>
  <si>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</si>
  <si>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</si>
  <si>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</si>
  <si>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</si>
  <si>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</si>
  <si>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</si>
  <si>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</si>
  <si>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</si>
  <si>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</si>
  <si>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</si>
  <si>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</si>
  <si>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</si>
  <si>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</si>
  <si>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</si>
  <si>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</si>
  <si>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</si>
  <si>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</si>
  <si>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</si>
  <si>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</si>
  <si>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</si>
  <si>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</si>
  <si>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</si>
  <si>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</si>
  <si>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</si>
  <si>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</si>
  <si>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</si>
  <si>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</si>
  <si>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</si>
  <si>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</si>
  <si>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</si>
  <si>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</si>
  <si>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</si>
  <si>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</si>
  <si>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</si>
  <si>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</si>
  <si>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</si>
  <si>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</si>
  <si>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</si>
  <si>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</si>
  <si>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</si>
  <si>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</si>
  <si>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</si>
  <si>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</si>
  <si>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</si>
  <si>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</si>
  <si>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</si>
  <si>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</si>
  <si>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</si>
  <si>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</si>
  <si>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</si>
  <si>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</si>
  <si>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</si>
  <si>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</si>
  <si>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</si>
  <si>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</si>
  <si>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</si>
  <si>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</si>
  <si>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</si>
  <si>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</si>
  <si>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</si>
  <si>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</si>
  <si>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</si>
  <si>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</si>
  <si>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</si>
  <si>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</si>
  <si>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</si>
  <si>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</si>
  <si>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</si>
  <si>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</si>
  <si>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</si>
  <si>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</si>
  <si>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</si>
  <si>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</si>
  <si>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</si>
  <si>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</si>
  <si>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</si>
  <si>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</si>
  <si>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</si>
  <si>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</si>
  <si>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</si>
  <si>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</si>
  <si>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</si>
  <si>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</si>
  <si>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</si>
  <si>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</si>
  <si>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</si>
  <si>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</si>
  <si>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</si>
  <si>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</si>
  <si>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</si>
  <si>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</si>
  <si>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</si>
  <si>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</si>
  <si>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</si>
  <si>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</si>
  <si>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</si>
  <si>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</si>
  <si>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</si>
  <si>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</si>
  <si>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</si>
  <si>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</si>
  <si>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</si>
  <si>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</si>
  <si>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</si>
  <si>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</si>
  <si>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</si>
  <si>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</si>
  <si>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</si>
  <si>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</si>
  <si>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</si>
  <si>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</si>
  <si>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</si>
  <si>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</si>
  <si>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</si>
  <si>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</si>
  <si>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</si>
  <si>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</si>
  <si>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</si>
  <si>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</si>
  <si>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</si>
  <si>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</si>
  <si>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</si>
  <si>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</si>
  <si>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</si>
  <si>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</si>
  <si>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</si>
  <si>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</si>
  <si>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</si>
  <si>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</si>
  <si>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</si>
  <si>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</si>
  <si>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</si>
  <si>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</si>
  <si>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</si>
  <si>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</si>
  <si>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</si>
  <si>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</si>
  <si>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</si>
  <si>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</si>
  <si>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</si>
  <si>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</si>
  <si>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</si>
  <si>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</si>
  <si>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</si>
  <si>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</si>
  <si>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</si>
  <si>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</si>
  <si>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</si>
  <si>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</si>
  <si>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</si>
  <si>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</si>
  <si>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</si>
  <si>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</si>
  <si>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</si>
  <si>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</si>
  <si>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</si>
  <si>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</si>
  <si>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</si>
  <si>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</si>
  <si>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</si>
  <si>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</si>
  <si>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</si>
  <si>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</si>
  <si>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</si>
  <si>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</si>
  <si>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</si>
  <si>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</si>
  <si>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</si>
  <si>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</si>
  <si>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</si>
  <si>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</si>
  <si>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</si>
  <si>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</si>
  <si>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</si>
  <si>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</si>
  <si>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</si>
  <si>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</si>
  <si>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</si>
  <si>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</si>
  <si>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</si>
  <si>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</si>
  <si>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</si>
  <si>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</si>
  <si>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</si>
  <si>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</si>
  <si>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</si>
  <si>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</si>
  <si>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</si>
  <si>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</si>
  <si>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</si>
  <si>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</si>
  <si>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</si>
  <si>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</si>
  <si>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</si>
  <si>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</si>
  <si>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</si>
  <si>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</si>
  <si>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</si>
  <si>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</si>
  <si>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</si>
  <si>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</si>
  <si>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</si>
  <si>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</si>
  <si>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</si>
  <si>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</si>
  <si>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</si>
  <si>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</si>
  <si>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</si>
  <si>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</si>
  <si>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</si>
  <si>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</si>
  <si>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</si>
  <si>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</si>
  <si>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</si>
  <si>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</si>
  <si>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</si>
  <si>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</si>
  <si>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</si>
  <si>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</si>
  <si>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</si>
  <si>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</si>
  <si>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</si>
  <si>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</si>
  <si>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</si>
  <si>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</si>
  <si>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</si>
  <si>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</si>
  <si>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</si>
  <si>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</si>
  <si>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</si>
  <si>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</si>
  <si>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</si>
  <si>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</si>
  <si>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</si>
  <si>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</si>
  <si>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</si>
  <si>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</si>
  <si>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</si>
  <si>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</si>
  <si>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</si>
  <si>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</si>
  <si>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</si>
  <si>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</si>
  <si>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</si>
  <si>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</si>
  <si>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</si>
  <si>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</si>
  <si>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</si>
  <si>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</si>
  <si>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</si>
  <si>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</si>
  <si>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</si>
  <si>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</si>
  <si>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</si>
  <si>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</si>
  <si>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</si>
  <si>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</si>
  <si>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</si>
  <si>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</si>
  <si>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</si>
  <si>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</si>
  <si>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</si>
  <si>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</si>
  <si>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</si>
  <si>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</si>
  <si>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</si>
  <si>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</si>
  <si>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</si>
  <si>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</si>
  <si>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</si>
  <si>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</si>
  <si>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</si>
  <si>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</si>
  <si>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</si>
  <si>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</si>
  <si>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</si>
  <si>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</si>
  <si>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</si>
  <si>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</si>
  <si>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</si>
  <si>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</si>
  <si>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</si>
  <si>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</si>
  <si>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</si>
  <si>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</si>
  <si>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</si>
  <si>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</si>
  <si>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</si>
  <si>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</si>
  <si>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</si>
  <si>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</si>
  <si>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</si>
  <si>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</si>
  <si>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</si>
  <si>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</si>
  <si>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</si>
  <si>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</si>
  <si>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</si>
  <si>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</si>
  <si>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</si>
  <si>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</si>
  <si>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</si>
  <si>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</si>
  <si>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</si>
  <si>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</si>
  <si>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</si>
  <si>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</si>
  <si>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</si>
  <si>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</si>
  <si>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</si>
  <si>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</si>
  <si>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</si>
  <si>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</si>
  <si>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</si>
  <si>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</si>
  <si>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</si>
  <si>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</si>
  <si>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</si>
  <si>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</si>
  <si>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</si>
  <si>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</si>
  <si>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</si>
  <si>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</si>
  <si>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</si>
  <si>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</si>
  <si>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</si>
  <si>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</si>
  <si>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</si>
  <si>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</si>
  <si>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</si>
  <si>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</si>
  <si>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</si>
  <si>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</si>
  <si>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</si>
  <si>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</si>
  <si>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</si>
  <si>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</si>
  <si>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</si>
  <si>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</si>
  <si>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</si>
  <si>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</si>
  <si>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</si>
  <si>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</si>
  <si>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</si>
  <si>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</si>
  <si>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</si>
  <si>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</si>
  <si>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</si>
  <si>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</si>
  <si>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</si>
  <si>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</si>
  <si>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</si>
  <si>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</si>
  <si>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</si>
  <si>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</si>
  <si>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</si>
  <si>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</si>
  <si>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</si>
  <si>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</si>
  <si>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</si>
  <si>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</si>
  <si>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</si>
  <si>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</si>
  <si>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</si>
  <si>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</si>
  <si>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</si>
  <si>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</si>
  <si>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</si>
  <si>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</si>
  <si>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</si>
  <si>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</si>
  <si>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</si>
  <si>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</si>
  <si>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</si>
  <si>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</si>
  <si>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</si>
  <si>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</si>
  <si>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</si>
  <si>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</si>
  <si>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</si>
  <si>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</si>
  <si>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</si>
  <si>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</si>
  <si>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</si>
  <si>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</si>
  <si>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</si>
  <si>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</si>
  <si>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</si>
  <si>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</si>
  <si>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</si>
  <si>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</si>
  <si>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</si>
  <si>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</si>
  <si>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</si>
  <si>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</si>
  <si>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</si>
  <si>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</si>
  <si>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</si>
  <si>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</si>
  <si>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</si>
  <si>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</si>
  <si>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</si>
  <si>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</si>
  <si>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</si>
  <si>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</si>
  <si>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</si>
  <si>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</si>
  <si>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</si>
  <si>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</si>
  <si>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</si>
  <si>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</si>
  <si>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</si>
  <si>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</si>
  <si>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</si>
  <si>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</si>
  <si>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</si>
  <si>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</si>
  <si>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</si>
  <si>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</si>
  <si>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</si>
  <si>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</si>
  <si>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</si>
  <si>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</si>
  <si>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</si>
  <si>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</si>
  <si>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</si>
  <si>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</si>
  <si>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</si>
  <si>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</si>
  <si>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</si>
  <si>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</si>
  <si>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</si>
  <si>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</si>
  <si>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</si>
  <si>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</si>
  <si>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</si>
  <si>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</si>
  <si>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</si>
  <si>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</si>
  <si>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</si>
  <si>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</si>
  <si>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</si>
  <si>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</si>
  <si>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</si>
  <si>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</si>
  <si>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</si>
  <si>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</si>
  <si>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</si>
  <si>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</si>
  <si>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</si>
  <si>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</si>
  <si>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</si>
  <si>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</si>
  <si>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</si>
  <si>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</si>
  <si>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</si>
  <si>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</si>
  <si>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</si>
  <si>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</si>
  <si>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</si>
  <si>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</si>
  <si>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</si>
  <si>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</si>
  <si>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</si>
  <si>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</si>
  <si>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</si>
  <si>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</si>
  <si>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</si>
  <si>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</si>
  <si>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</si>
  <si>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</si>
  <si>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</si>
  <si>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</si>
  <si>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</si>
  <si>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</si>
  <si>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</si>
  <si>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</si>
  <si>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</si>
  <si>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</si>
  <si>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</si>
  <si>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</si>
  <si>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</si>
  <si>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</si>
  <si>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</si>
  <si>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</si>
  <si>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</si>
  <si>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</si>
  <si>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</si>
  <si>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</si>
  <si>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</si>
  <si>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</si>
  <si>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</si>
  <si>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</si>
  <si>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</si>
  <si>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</si>
  <si>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</si>
  <si>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</si>
  <si>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</si>
  <si>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</si>
  <si>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</si>
  <si>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</si>
  <si>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</si>
  <si>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</si>
  <si>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</si>
  <si>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</si>
  <si>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</si>
  <si>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</si>
  <si>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</si>
  <si>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</si>
  <si>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</si>
  <si>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</si>
  <si>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</si>
  <si>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</si>
  <si>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</si>
  <si>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</si>
  <si>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</si>
  <si>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</si>
  <si>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</si>
  <si>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</si>
  <si>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</si>
  <si>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</si>
  <si>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</si>
  <si>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</si>
  <si>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</si>
  <si>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</si>
  <si>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</si>
  <si>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</si>
  <si>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</si>
  <si>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</si>
  <si>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</si>
  <si>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</si>
  <si>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</si>
  <si>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</si>
  <si>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</si>
  <si>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</si>
  <si>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</si>
  <si>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</si>
  <si>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</si>
  <si>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</si>
  <si>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</si>
  <si>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</si>
  <si>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</si>
  <si>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</si>
  <si>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</si>
  <si>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</si>
  <si>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</si>
  <si>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</si>
  <si>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</si>
  <si>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</si>
  <si>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</si>
  <si>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</si>
  <si>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</si>
  <si>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</si>
  <si>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</si>
  <si>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</si>
  <si>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</si>
  <si>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</si>
  <si>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</si>
  <si>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</si>
  <si>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</si>
  <si>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</si>
  <si>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</si>
  <si>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</si>
  <si>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</si>
  <si>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</si>
  <si>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</si>
  <si>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</si>
  <si>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</si>
  <si>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</si>
  <si>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</si>
  <si>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</si>
  <si>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</si>
  <si>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</si>
  <si>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</si>
  <si>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</si>
  <si>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</si>
  <si>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</si>
  <si>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</si>
  <si>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</si>
  <si>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</si>
  <si>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</si>
  <si>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</si>
  <si>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</si>
  <si>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</si>
  <si>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</si>
  <si>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</si>
  <si>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</si>
  <si>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</si>
  <si>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</si>
  <si>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</si>
  <si>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</si>
  <si>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</si>
  <si>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</si>
  <si>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</si>
  <si>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</si>
  <si>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</si>
  <si>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</si>
  <si>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</si>
  <si>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</si>
  <si>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</si>
  <si>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</si>
  <si>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</si>
  <si>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</si>
  <si>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</si>
  <si>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</si>
  <si>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</si>
  <si>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</si>
  <si>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</si>
  <si>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</si>
  <si>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</si>
  <si>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</si>
  <si>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</si>
  <si>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</si>
  <si>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</si>
  <si>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</si>
  <si>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</si>
  <si>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</si>
  <si>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</si>
  <si>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</si>
  <si>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</si>
  <si>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</si>
  <si>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</si>
  <si>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</si>
  <si>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</si>
  <si>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</si>
  <si>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</si>
  <si>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</si>
  <si>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</si>
  <si>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</si>
  <si>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</si>
  <si>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</si>
  <si>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</si>
  <si>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</si>
  <si>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</si>
  <si>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</si>
  <si>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</si>
  <si>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</si>
  <si>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</si>
  <si>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</si>
  <si>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</si>
  <si>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</si>
  <si>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</si>
  <si>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</si>
  <si>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</si>
  <si>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</si>
  <si>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</si>
  <si>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</si>
  <si>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</si>
  <si>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</si>
  <si>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</si>
  <si>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</si>
  <si>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</si>
  <si>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</si>
  <si>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</si>
  <si>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</si>
  <si>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</si>
  <si>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</si>
  <si>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</si>
  <si>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</si>
  <si>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</si>
  <si>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</si>
  <si>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</si>
  <si>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</si>
  <si>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</si>
  <si>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</si>
  <si>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</si>
  <si>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</si>
  <si>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</si>
  <si>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</si>
  <si>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</si>
  <si>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</si>
  <si>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</si>
  <si>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</si>
  <si>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</si>
  <si>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</si>
  <si>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</si>
  <si>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</si>
  <si>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</si>
  <si>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</si>
  <si>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</si>
  <si>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</si>
  <si>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</si>
  <si>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</si>
  <si>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</si>
  <si>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</si>
  <si>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</si>
  <si>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</si>
  <si>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</si>
  <si>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</si>
  <si>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</si>
  <si>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</si>
  <si>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</si>
  <si>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</si>
  <si>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</si>
  <si>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</si>
  <si>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</si>
  <si>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</si>
  <si>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</si>
  <si>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</si>
  <si>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</si>
  <si>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</si>
  <si>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</si>
  <si>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</si>
  <si>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</si>
  <si>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</si>
  <si>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</si>
  <si>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</si>
  <si>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</si>
  <si>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</si>
  <si>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</si>
  <si>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</si>
  <si>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</si>
  <si>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</si>
  <si>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</si>
  <si>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</si>
  <si>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</si>
  <si>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</si>
  <si>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</si>
  <si>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</si>
  <si>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</si>
  <si>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</si>
  <si>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</si>
  <si>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</si>
  <si>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</si>
  <si>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</si>
  <si>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</si>
  <si>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</si>
  <si>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</si>
  <si>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</si>
  <si>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</si>
  <si>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</si>
  <si>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</si>
  <si>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</si>
  <si>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</si>
  <si>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</si>
  <si>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</si>
  <si>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</si>
  <si>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</si>
  <si>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</si>
  <si>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</si>
  <si>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</si>
  <si>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</si>
  <si>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</si>
  <si>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</si>
  <si>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</si>
  <si>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</si>
  <si>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</si>
  <si>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</si>
  <si>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</si>
  <si>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</si>
  <si>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</si>
  <si>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</si>
  <si>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</si>
  <si>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</si>
  <si>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</si>
  <si>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</si>
  <si>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</si>
  <si>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</si>
  <si>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</si>
  <si>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</si>
  <si>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</si>
  <si>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</si>
  <si>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</si>
  <si>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</si>
  <si>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</si>
  <si>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</si>
  <si>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</si>
  <si>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</si>
  <si>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</si>
  <si>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</si>
  <si>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</si>
  <si>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</si>
  <si>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</si>
  <si>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</si>
  <si>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</si>
  <si>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</si>
  <si>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</si>
  <si>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</si>
  <si>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</si>
  <si>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</si>
  <si>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</si>
  <si>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</si>
  <si>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</si>
  <si>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</si>
  <si>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</si>
  <si>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</si>
  <si>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</si>
  <si>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</si>
  <si>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</si>
  <si>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</si>
  <si>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</si>
  <si>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</si>
  <si>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</si>
  <si>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</si>
  <si>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</si>
  <si>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</si>
  <si>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</si>
  <si>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</si>
  <si>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</si>
  <si>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</si>
  <si>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</si>
  <si>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</si>
  <si>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</si>
  <si>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</si>
  <si>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</si>
  <si>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</si>
  <si>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</si>
  <si>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</si>
  <si>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</si>
  <si>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</si>
  <si>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</si>
  <si>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</si>
  <si>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</si>
  <si>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</si>
  <si>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</si>
  <si>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</si>
  <si>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</si>
  <si>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</si>
  <si>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</si>
  <si>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</si>
  <si>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</si>
  <si>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</si>
  <si>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</si>
  <si>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</si>
  <si>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</si>
  <si>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</si>
  <si>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</si>
  <si>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</si>
  <si>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</si>
  <si>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</si>
  <si>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</si>
  <si>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</si>
  <si>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</si>
  <si>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</si>
  <si>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</si>
  <si>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</si>
  <si>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</si>
  <si>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</si>
  <si>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</si>
  <si>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</si>
  <si>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</si>
  <si>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</si>
  <si>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</si>
  <si>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</si>
  <si>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</si>
  <si>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</si>
  <si>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</si>
  <si>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</si>
  <si>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</si>
  <si>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</si>
  <si>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</si>
  <si>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</si>
  <si>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</si>
  <si>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</si>
  <si>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</si>
  <si>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</si>
  <si>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</si>
  <si>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</si>
  <si>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</si>
  <si>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</si>
  <si>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</si>
  <si>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</si>
  <si>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</si>
  <si>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</si>
  <si>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</si>
  <si>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</si>
  <si>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</si>
  <si>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</si>
  <si>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</si>
  <si>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</si>
  <si>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</si>
  <si>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</si>
  <si>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</si>
  <si>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</si>
  <si>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</si>
  <si>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</si>
  <si>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</si>
  <si>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</si>
  <si>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</si>
  <si>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</si>
  <si>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</si>
  <si>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</si>
  <si>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</si>
  <si>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</si>
  <si>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</si>
  <si>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</si>
  <si>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</si>
  <si>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</si>
  <si>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</si>
  <si>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</si>
  <si>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</si>
  <si>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</si>
  <si>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</si>
  <si>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</si>
  <si>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</si>
  <si>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</si>
  <si>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</si>
  <si>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</si>
  <si>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</si>
  <si>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</si>
  <si>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</si>
  <si>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</si>
  <si>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</si>
  <si>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</si>
  <si>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</si>
  <si>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</si>
  <si>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</si>
  <si>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</si>
  <si>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</si>
  <si>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</si>
  <si>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</si>
  <si>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</si>
  <si>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</si>
  <si>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</si>
  <si>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</si>
  <si>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</si>
  <si>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</si>
  <si>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</si>
  <si>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</si>
  <si>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</si>
  <si>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</si>
  <si>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</si>
  <si>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</si>
  <si>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</si>
  <si>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</si>
  <si>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</si>
  <si>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</si>
  <si>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</si>
  <si>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</si>
  <si>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</si>
  <si>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</si>
  <si>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</si>
  <si>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</si>
  <si>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</si>
  <si>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</si>
  <si>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</si>
  <si>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</si>
  <si>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</si>
  <si>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</si>
  <si>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</si>
  <si>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</si>
  <si>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</si>
  <si>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</si>
  <si>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</si>
  <si>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</si>
  <si>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</si>
  <si>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</si>
  <si>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</si>
  <si>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</si>
  <si>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</si>
  <si>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</si>
  <si>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</si>
  <si>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</si>
  <si>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</si>
  <si>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</si>
  <si>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</si>
  <si>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</si>
  <si>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</si>
  <si>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</si>
  <si>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</si>
  <si>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</si>
  <si>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</si>
  <si>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</si>
  <si>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</si>
  <si>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</si>
  <si>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</si>
  <si>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</si>
  <si>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</si>
  <si>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</si>
  <si>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</si>
  <si>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</si>
  <si>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</si>
  <si>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</si>
  <si>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</si>
  <si>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</si>
  <si>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</si>
  <si>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</si>
  <si>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</si>
  <si>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</si>
  <si>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</si>
  <si>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</si>
  <si>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</si>
  <si>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</si>
  <si>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</si>
  <si>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</si>
  <si>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</si>
  <si>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</si>
  <si>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</si>
  <si>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</si>
  <si>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</si>
  <si>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</si>
  <si>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</si>
  <si>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</si>
  <si>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</si>
  <si>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</si>
  <si>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</si>
  <si>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</si>
  <si>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</si>
  <si>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</si>
  <si>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</si>
  <si>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</si>
  <si>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</si>
  <si>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</si>
  <si>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</si>
  <si>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</si>
  <si>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</si>
  <si>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</si>
  <si>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</si>
  <si>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</si>
  <si>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</si>
  <si>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</si>
  <si>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</si>
  <si>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</si>
  <si>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</si>
  <si>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</si>
  <si>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</si>
  <si>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</si>
  <si>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</si>
  <si>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</si>
  <si>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</si>
  <si>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</si>
  <si>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</si>
  <si>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</si>
  <si>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</si>
  <si>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</si>
  <si>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</si>
  <si>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</si>
  <si>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</si>
  <si>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</si>
  <si>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</si>
  <si>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</si>
  <si>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</si>
  <si>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</si>
  <si>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</si>
  <si>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</si>
  <si>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</si>
  <si>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</si>
  <si>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</si>
  <si>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</si>
  <si>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</si>
  <si>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</si>
  <si>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</si>
  <si>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</si>
  <si>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</si>
  <si>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</si>
  <si>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</si>
  <si>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</si>
  <si>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</si>
  <si>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</si>
  <si>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</si>
  <si>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</si>
  <si>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</si>
  <si>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</si>
  <si>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</si>
  <si>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</si>
  <si>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</si>
  <si>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</si>
  <si>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</si>
  <si>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</si>
  <si>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</si>
  <si>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</si>
  <si>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</si>
  <si>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</si>
  <si>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</si>
  <si>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</si>
  <si>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</si>
  <si>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</si>
  <si>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</si>
  <si>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</si>
  <si>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</si>
  <si>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</si>
  <si>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</si>
  <si>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</si>
  <si>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</si>
  <si>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</si>
  <si>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</si>
  <si>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</si>
  <si>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</si>
  <si>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</si>
  <si>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</si>
  <si>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</si>
  <si>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</si>
  <si>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</si>
  <si>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</si>
  <si>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</si>
  <si>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</si>
  <si>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</si>
  <si>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</si>
  <si>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</si>
  <si>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</si>
  <si>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</si>
  <si>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</si>
  <si>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</si>
  <si>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</si>
  <si>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</si>
  <si>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</si>
  <si>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</si>
  <si>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</si>
  <si>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</si>
  <si>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</si>
  <si>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</si>
  <si>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</si>
  <si>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</si>
  <si>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</si>
  <si>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</si>
  <si>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</si>
  <si>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</si>
  <si>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</si>
  <si>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</si>
  <si>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</si>
  <si>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</si>
  <si>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</si>
  <si>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</si>
  <si>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</si>
  <si>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</si>
  <si>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</si>
  <si>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</si>
  <si>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</si>
  <si>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</si>
  <si>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</si>
  <si>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</si>
  <si>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</si>
  <si>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</si>
  <si>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</si>
  <si>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</si>
  <si>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</si>
  <si>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</si>
  <si>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</si>
  <si>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</si>
  <si>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</si>
  <si>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</si>
  <si>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</si>
  <si>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</si>
  <si>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</si>
  <si>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</si>
  <si>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</si>
  <si>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</si>
  <si>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</si>
  <si>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</si>
  <si>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</si>
  <si>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</si>
  <si>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</si>
  <si>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</si>
  <si>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</si>
  <si>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</si>
  <si>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</si>
  <si>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</si>
  <si>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</si>
  <si>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</si>
  <si>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</si>
  <si>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</si>
  <si>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</si>
  <si>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</si>
  <si>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</si>
  <si>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</si>
  <si>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</si>
  <si>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</si>
  <si>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</si>
  <si>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</si>
  <si>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</si>
  <si>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</si>
  <si>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</si>
  <si>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</si>
  <si>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</si>
  <si>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</si>
  <si>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</si>
  <si>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</si>
  <si>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</si>
  <si>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</si>
  <si>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</si>
  <si>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</si>
  <si>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</si>
  <si>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</si>
  <si>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</si>
  <si>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</si>
  <si>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</si>
  <si>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</si>
  <si>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</si>
  <si>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</si>
  <si>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</si>
  <si>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</si>
  <si>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</si>
  <si>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</si>
  <si>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</si>
  <si>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</si>
  <si>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</si>
  <si>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</si>
  <si>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</si>
  <si>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</si>
  <si>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</si>
  <si>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</si>
  <si>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</si>
  <si>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</si>
  <si>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</si>
  <si>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</si>
  <si>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</si>
  <si>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</si>
  <si>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</si>
  <si>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</si>
  <si>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</si>
  <si>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</si>
  <si>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</si>
  <si>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</si>
  <si>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</si>
  <si>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</si>
  <si>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</si>
  <si>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</si>
  <si>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</si>
  <si>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</si>
  <si>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</si>
  <si>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</si>
  <si>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</si>
  <si>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</si>
  <si>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</si>
  <si>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</si>
  <si>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</si>
  <si>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</si>
  <si>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</si>
  <si>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</si>
  <si>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</si>
  <si>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</si>
  <si>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</si>
  <si>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</si>
  <si>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</si>
  <si>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</si>
  <si>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</si>
  <si>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</si>
  <si>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</si>
  <si>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</si>
  <si>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</si>
  <si>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</si>
  <si>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</si>
  <si>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</si>
  <si>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</si>
  <si>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</si>
  <si>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</si>
  <si>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</si>
  <si>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</si>
  <si>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</si>
  <si>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</si>
  <si>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</si>
  <si>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</si>
  <si>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</si>
  <si>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</si>
  <si>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</si>
  <si>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</si>
  <si>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</si>
  <si>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</si>
  <si>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</si>
  <si>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</si>
  <si>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</si>
  <si>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</si>
  <si>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</si>
  <si>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</si>
  <si>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</si>
  <si>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</si>
  <si>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</si>
  <si>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</si>
  <si>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</si>
  <si>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</si>
  <si>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</si>
  <si>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</si>
  <si>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</si>
  <si>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</si>
  <si>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</si>
  <si>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</si>
  <si>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</si>
  <si>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</si>
  <si>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</si>
  <si>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</si>
  <si>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</si>
  <si>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</si>
  <si>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</si>
  <si>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</si>
  <si>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</si>
  <si>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</si>
  <si>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</si>
  <si>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</si>
  <si>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</si>
  <si>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</si>
  <si>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</si>
  <si>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</si>
  <si>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</si>
  <si>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</si>
  <si>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</si>
  <si>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</si>
  <si>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</si>
  <si>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</si>
  <si>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</si>
  <si>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</si>
  <si>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</si>
  <si>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</si>
  <si>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</si>
  <si>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</si>
  <si>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</si>
  <si>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</si>
  <si>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</si>
  <si>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</si>
  <si>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</si>
  <si>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</si>
  <si>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</si>
  <si>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</si>
  <si>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</si>
  <si>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</si>
  <si>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</si>
  <si>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</si>
  <si>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</si>
  <si>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</si>
  <si>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</si>
  <si>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</si>
  <si>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</si>
  <si>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</si>
  <si>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</si>
  <si>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</si>
  <si>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</si>
  <si>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</si>
  <si>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</si>
  <si>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</si>
  <si>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</si>
  <si>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</si>
  <si>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</si>
  <si>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</si>
  <si>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</si>
  <si>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</si>
  <si>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</si>
  <si>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</si>
  <si>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</si>
  <si>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</si>
  <si>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</si>
  <si>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</si>
  <si>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</si>
  <si>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</si>
  <si>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</si>
  <si>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</si>
  <si>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</si>
  <si>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</si>
  <si>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</si>
  <si>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</si>
  <si>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</si>
  <si>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</si>
  <si>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</si>
  <si>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</si>
  <si>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</si>
  <si>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</si>
  <si>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</si>
  <si>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</si>
  <si>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</si>
  <si>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</si>
  <si>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</si>
  <si>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</si>
  <si>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</si>
  <si>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</si>
  <si>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</si>
  <si>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</si>
  <si>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</si>
  <si>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</si>
  <si>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</si>
  <si>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</si>
  <si>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</si>
  <si>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</si>
  <si>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</si>
  <si>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</si>
  <si>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</si>
  <si>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</si>
  <si>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</si>
  <si>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</si>
  <si>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</si>
  <si>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</si>
  <si>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</si>
  <si>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</si>
  <si>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</si>
  <si>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</si>
  <si>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</si>
  <si>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</si>
  <si>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</si>
  <si>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</si>
  <si>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</si>
  <si>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</si>
  <si>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</si>
  <si>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</si>
  <si>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</si>
  <si>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</si>
  <si>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</si>
  <si>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</si>
  <si>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</si>
  <si>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</si>
  <si>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</si>
  <si>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</si>
  <si>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</si>
  <si>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</si>
  <si>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</si>
  <si>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</si>
  <si>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</si>
  <si>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</si>
  <si>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</si>
  <si>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</si>
  <si>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</si>
  <si>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</si>
  <si>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</si>
  <si>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</si>
  <si>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</si>
  <si>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</si>
  <si>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</si>
  <si>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</si>
  <si>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</si>
  <si>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</si>
  <si>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</si>
  <si>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</si>
  <si>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</si>
  <si>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</si>
  <si>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</si>
  <si>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</si>
  <si>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</si>
  <si>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</si>
  <si>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</si>
  <si>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</si>
  <si>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</si>
  <si>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</si>
  <si>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</si>
  <si>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</si>
  <si>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</si>
  <si>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</si>
  <si>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</si>
  <si>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</si>
  <si>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</si>
  <si>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</si>
  <si>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</si>
  <si>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</si>
  <si>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</si>
  <si>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</si>
  <si>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</si>
  <si>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</si>
  <si>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</si>
  <si>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</si>
  <si>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</si>
  <si>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</si>
  <si>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</si>
  <si>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</si>
  <si>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</si>
  <si>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</si>
  <si>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</si>
  <si>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</si>
  <si>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</si>
  <si>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</si>
  <si>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</si>
  <si>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</si>
  <si>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</si>
  <si>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</si>
  <si>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</si>
  <si>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</si>
  <si>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</si>
  <si>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</si>
  <si>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</si>
  <si>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</si>
  <si>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</si>
  <si>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</si>
  <si>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</si>
  <si>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</si>
  <si>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</si>
  <si>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</si>
  <si>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</si>
  <si>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</si>
  <si>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</si>
  <si>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</si>
  <si>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</si>
  <si>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</si>
  <si>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</si>
  <si>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</si>
  <si>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</si>
  <si>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</si>
  <si>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</si>
  <si>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</si>
  <si>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</si>
  <si>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</si>
  <si>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</si>
  <si>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</si>
  <si>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</si>
  <si>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</si>
  <si>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</si>
  <si>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</si>
  <si>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</si>
  <si>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</si>
  <si>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</si>
  <si>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</si>
  <si>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</si>
  <si>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</si>
  <si>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</si>
  <si>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</si>
  <si>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</si>
  <si>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</si>
  <si>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</si>
  <si>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</si>
  <si>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</si>
  <si>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</si>
  <si>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</si>
  <si>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</si>
  <si>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</si>
  <si>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</si>
  <si>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</si>
  <si>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</si>
  <si>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</si>
  <si>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</si>
  <si>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</si>
  <si>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</si>
  <si>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</si>
  <si>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</si>
  <si>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</si>
  <si>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</si>
  <si>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</si>
  <si>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</si>
  <si>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</si>
  <si>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</si>
  <si>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</si>
  <si>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</si>
  <si>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</si>
  <si>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</si>
  <si>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</si>
  <si>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</si>
  <si>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</si>
  <si>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</si>
  <si>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</si>
  <si>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</si>
  <si>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</si>
  <si>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</si>
  <si>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</si>
  <si>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</si>
  <si>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</si>
  <si>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</si>
  <si>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</si>
  <si>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</si>
  <si>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</si>
  <si>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</si>
  <si>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</si>
  <si>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</si>
  <si>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</si>
  <si>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</si>
  <si>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</si>
  <si>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</si>
  <si>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</si>
  <si>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</si>
  <si>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</si>
  <si>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</si>
  <si>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</si>
  <si>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</si>
  <si>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</si>
  <si>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</si>
  <si>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</si>
  <si>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</si>
  <si>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</si>
  <si>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</si>
  <si>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</si>
  <si>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</si>
  <si>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</si>
  <si>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</si>
  <si>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</si>
  <si>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</si>
  <si>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</si>
  <si>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</si>
  <si>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</si>
  <si>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</si>
  <si>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</si>
  <si>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</si>
  <si>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</si>
  <si>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</si>
  <si>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</si>
  <si>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</si>
  <si>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</si>
  <si>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</si>
  <si>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</si>
  <si>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</si>
  <si>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</si>
  <si>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</si>
  <si>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</si>
  <si>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</si>
  <si>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</si>
  <si>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</si>
  <si>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</si>
  <si>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</si>
  <si>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</si>
  <si>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</si>
  <si>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</si>
  <si>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</si>
  <si>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</si>
  <si>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</si>
  <si>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</si>
  <si>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</si>
  <si>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</si>
  <si>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</si>
  <si>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</si>
  <si>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</si>
  <si>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</si>
  <si>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</si>
  <si>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</si>
  <si>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</si>
  <si>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</si>
  <si>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</si>
  <si>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</si>
  <si>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</si>
  <si>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</si>
  <si>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</si>
  <si>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</si>
  <si>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</si>
  <si>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</si>
  <si>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</si>
  <si>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</si>
  <si>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</si>
  <si>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</si>
  <si>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</si>
  <si>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</si>
  <si>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</si>
  <si>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</si>
  <si>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</si>
  <si>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</si>
  <si>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</si>
  <si>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</si>
  <si>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</si>
  <si>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</si>
  <si>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</si>
  <si>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</si>
  <si>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</si>
  <si>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</si>
  <si>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</si>
  <si>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</si>
  <si>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</si>
  <si>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</si>
  <si>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</si>
  <si>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</si>
  <si>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</si>
  <si>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</si>
  <si>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</si>
  <si>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</si>
  <si>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</si>
  <si>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</si>
  <si>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</si>
  <si>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</si>
  <si>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</si>
  <si>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</si>
  <si>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</si>
  <si>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</si>
  <si>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</si>
  <si>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</si>
  <si>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</si>
  <si>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</si>
  <si>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</si>
  <si>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</si>
  <si>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</si>
  <si>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</si>
  <si>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</si>
  <si>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</si>
  <si>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</si>
  <si>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</si>
  <si>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</si>
  <si>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</si>
  <si>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</si>
  <si>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</si>
  <si>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</si>
  <si>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</si>
  <si>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</si>
  <si>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</si>
  <si>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</si>
  <si>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</si>
  <si>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</si>
  <si>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</si>
  <si>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</si>
  <si>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</si>
  <si>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</si>
  <si>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</si>
  <si>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</si>
  <si>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</si>
  <si>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</si>
  <si>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</si>
  <si>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</si>
  <si>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</si>
  <si>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</si>
  <si>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</si>
  <si>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</si>
  <si>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</si>
  <si>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</si>
  <si>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</si>
  <si>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</si>
  <si>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</si>
  <si>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</si>
  <si>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</si>
  <si>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</si>
  <si>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</si>
  <si>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</si>
  <si>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</si>
  <si>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</si>
  <si>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</si>
  <si>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</si>
  <si>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</si>
  <si>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</si>
  <si>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</si>
  <si>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</si>
  <si>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</si>
  <si>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</si>
  <si>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</si>
  <si>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</si>
  <si>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</si>
  <si>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</si>
  <si>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</si>
  <si>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</si>
  <si>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</si>
  <si>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</si>
  <si>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</si>
  <si>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</si>
  <si>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</si>
  <si>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</si>
  <si>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</si>
  <si>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</si>
  <si>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</si>
  <si>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</si>
  <si>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</si>
  <si>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</si>
  <si>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</si>
  <si>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</si>
  <si>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</si>
  <si>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</si>
  <si>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</si>
  <si>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</si>
  <si>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</si>
  <si>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</si>
  <si>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</si>
  <si>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</si>
  <si>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</si>
  <si>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</si>
  <si>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</si>
  <si>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</si>
  <si>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</si>
  <si>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</si>
  <si>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</si>
  <si>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</si>
  <si>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</si>
  <si>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</si>
  <si>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</si>
  <si>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</si>
  <si>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</si>
  <si>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</si>
  <si>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</si>
  <si>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</si>
  <si>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</si>
  <si>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</si>
  <si>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</si>
  <si>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</si>
  <si>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</si>
  <si>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</si>
  <si>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</si>
  <si>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</si>
  <si>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</si>
  <si>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</si>
  <si>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</si>
  <si>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</si>
  <si>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</si>
  <si>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</si>
  <si>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</si>
  <si>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</si>
  <si>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</si>
  <si>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</si>
  <si>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</si>
  <si>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</si>
  <si>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</si>
  <si>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</si>
  <si>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</si>
  <si>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</si>
  <si>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</si>
  <si>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</si>
  <si>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</si>
  <si>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</si>
  <si>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</si>
  <si>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</si>
  <si>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</si>
  <si>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</si>
  <si>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</si>
  <si>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</si>
  <si>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</si>
  <si>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</si>
  <si>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</si>
  <si>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</si>
  <si>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</si>
  <si>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</si>
  <si>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</si>
  <si>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</si>
  <si>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</si>
  <si>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</si>
  <si>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</si>
  <si>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</si>
  <si>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</si>
  <si>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</si>
  <si>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</si>
  <si>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</si>
  <si>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</si>
  <si>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</si>
  <si>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</si>
  <si>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</si>
  <si>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</si>
  <si>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</si>
  <si>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</si>
  <si>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</si>
  <si>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</si>
  <si>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</si>
  <si>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</si>
  <si>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</si>
  <si>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</si>
  <si>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</si>
  <si>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</si>
  <si>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</si>
  <si>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</si>
  <si>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</si>
  <si>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</si>
  <si>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</si>
  <si>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</si>
  <si>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</si>
  <si>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</si>
  <si>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</si>
  <si>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</si>
  <si>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</si>
  <si>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</si>
  <si>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</si>
  <si>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</si>
  <si>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</si>
  <si>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</si>
  <si>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</si>
  <si>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</si>
  <si>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</si>
  <si>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</si>
  <si>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</si>
  <si>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</si>
  <si>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</si>
  <si>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</si>
  <si>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</si>
  <si>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</si>
  <si>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</si>
  <si>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</si>
  <si>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</si>
  <si>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</si>
  <si>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</si>
  <si>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</si>
  <si>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</si>
  <si>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</si>
  <si>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</si>
  <si>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</si>
  <si>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</si>
  <si>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</si>
  <si>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</si>
  <si>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</si>
  <si>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</si>
  <si>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</si>
  <si>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</si>
  <si>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</si>
  <si>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</si>
  <si>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</si>
  <si>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</si>
  <si>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</si>
  <si>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</si>
  <si>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</si>
  <si>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</si>
  <si>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</si>
  <si>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</si>
  <si>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</si>
  <si>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</si>
  <si>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</si>
  <si>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</si>
  <si>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</si>
  <si>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</si>
  <si>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</si>
  <si>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</si>
  <si>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</si>
  <si>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</si>
  <si>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</si>
  <si>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</si>
  <si>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</si>
  <si>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</si>
  <si>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</si>
  <si>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</si>
  <si>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</si>
  <si>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</si>
  <si>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</si>
  <si>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</si>
  <si>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</si>
  <si>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</si>
  <si>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</si>
  <si>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</si>
  <si>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</si>
  <si>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</si>
  <si>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</si>
  <si>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</si>
  <si>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</si>
  <si>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</si>
  <si>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</si>
  <si>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</si>
  <si>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</si>
  <si>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</si>
  <si>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</si>
  <si>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</si>
  <si>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</si>
  <si>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</si>
  <si>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</si>
  <si>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</si>
  <si>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</si>
  <si>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</si>
  <si>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</si>
  <si>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</si>
  <si>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</si>
  <si>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</si>
  <si>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</si>
  <si>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</si>
  <si>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</si>
  <si>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</si>
  <si>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</si>
  <si>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</si>
  <si>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</si>
  <si>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</si>
  <si>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</si>
  <si>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</si>
  <si>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</si>
  <si>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</si>
  <si>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</si>
  <si>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</si>
  <si>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</si>
  <si>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</si>
  <si>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</si>
  <si>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</si>
  <si>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</si>
  <si>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</si>
  <si>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</si>
  <si>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</si>
  <si>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</si>
  <si>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</si>
  <si>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</si>
  <si>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</si>
  <si>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</si>
  <si>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</si>
  <si>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</si>
  <si>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</si>
  <si>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</si>
  <si>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</si>
  <si>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</si>
  <si>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</si>
  <si>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</si>
  <si>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</si>
  <si>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</si>
  <si>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</si>
  <si>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</si>
  <si>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</si>
  <si>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</si>
  <si>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</si>
  <si>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</si>
  <si>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</si>
  <si>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</si>
  <si>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</si>
  <si>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</si>
  <si>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</si>
  <si>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</si>
  <si>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</si>
  <si>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</si>
  <si>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</si>
  <si>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</si>
  <si>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</si>
  <si>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</si>
  <si>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</si>
  <si>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</si>
  <si>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</si>
  <si>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</si>
  <si>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</si>
  <si>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</si>
  <si>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</si>
  <si>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</si>
  <si>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</si>
  <si>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</si>
  <si>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</si>
  <si>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</si>
  <si>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</si>
  <si>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</si>
  <si>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</si>
  <si>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</si>
  <si>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</si>
  <si>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</si>
  <si>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</si>
  <si>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</si>
  <si>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</si>
  <si>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</si>
  <si>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</si>
  <si>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</si>
  <si>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</si>
  <si>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</si>
  <si>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</si>
  <si>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</si>
  <si>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</si>
  <si>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</si>
  <si>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</si>
  <si>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</si>
  <si>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</si>
  <si>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</si>
  <si>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</si>
  <si>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</si>
  <si>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</si>
  <si>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</si>
  <si>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</si>
  <si>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</si>
  <si>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</si>
  <si>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</si>
  <si>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</si>
  <si>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</si>
  <si>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</si>
  <si>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</si>
  <si>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</si>
  <si>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</si>
  <si>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</si>
  <si>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</si>
  <si>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</si>
  <si>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</si>
  <si>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</si>
  <si>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</si>
  <si>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</si>
  <si>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</si>
  <si>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</si>
  <si>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</si>
  <si>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</si>
  <si>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</si>
  <si>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</si>
  <si>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</si>
  <si>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</si>
  <si>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</si>
  <si>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</si>
  <si>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</si>
  <si>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</si>
  <si>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</si>
  <si>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</si>
  <si>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</si>
  <si>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</si>
  <si>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</si>
  <si>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</si>
  <si>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</si>
  <si>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</si>
  <si>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</si>
  <si>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</si>
  <si>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</si>
  <si>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</si>
  <si>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</si>
  <si>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</si>
  <si>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</si>
  <si>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</si>
  <si>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</si>
  <si>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</si>
  <si>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</si>
  <si>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</si>
  <si>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</si>
  <si>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</si>
  <si>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</si>
  <si>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</si>
  <si>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</si>
  <si>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</si>
  <si>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</si>
  <si>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</si>
  <si>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</si>
  <si>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</si>
  <si>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</si>
  <si>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</si>
  <si>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</si>
  <si>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</si>
  <si>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</si>
  <si>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</si>
  <si>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</si>
  <si>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</si>
  <si>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</si>
  <si>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</si>
  <si>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</si>
  <si>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</si>
  <si>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</si>
  <si>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</si>
  <si>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</si>
  <si>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</si>
  <si>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</si>
  <si>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</si>
  <si>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</si>
  <si>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</si>
  <si>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</si>
  <si>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</si>
  <si>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</si>
  <si>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</si>
  <si>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</si>
  <si>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</si>
  <si>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</si>
  <si>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</si>
  <si>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</si>
  <si>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</si>
  <si>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</si>
  <si>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</si>
  <si>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</si>
  <si>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</si>
  <si>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</si>
  <si>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</si>
  <si>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</si>
  <si>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</si>
  <si>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</si>
  <si>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</si>
  <si>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</si>
  <si>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</si>
  <si>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</si>
  <si>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</si>
  <si>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</si>
  <si>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</si>
  <si>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</si>
  <si>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</si>
  <si>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</si>
  <si>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</si>
  <si>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</si>
  <si>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</si>
  <si>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</si>
  <si>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</si>
  <si>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</si>
  <si>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</si>
  <si>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</si>
  <si>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</si>
  <si>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</si>
  <si>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</si>
  <si>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</si>
  <si>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</si>
  <si>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</si>
  <si>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</si>
  <si>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</si>
  <si>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</si>
  <si>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</si>
  <si>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</si>
  <si>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</si>
  <si>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</si>
  <si>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</si>
  <si>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</si>
  <si>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</si>
  <si>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</si>
  <si>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</si>
  <si>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</si>
  <si>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</si>
  <si>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</si>
  <si>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</si>
  <si>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</si>
  <si>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</si>
  <si>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</si>
  <si>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</si>
  <si>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</si>
  <si>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</si>
  <si>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</si>
  <si>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</si>
  <si>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</si>
  <si>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</si>
  <si>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</si>
  <si>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</si>
  <si>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</si>
  <si>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</si>
  <si>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</si>
  <si>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</si>
  <si>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</si>
  <si>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</si>
  <si>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</si>
  <si>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</si>
  <si>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</si>
  <si>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</si>
  <si>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</si>
  <si>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</si>
  <si>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</si>
  <si>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</si>
  <si>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</si>
  <si>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</si>
  <si>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</si>
  <si>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</si>
  <si>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</si>
  <si>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</si>
  <si>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</si>
  <si>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</si>
  <si>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</si>
  <si>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</si>
  <si>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</si>
  <si>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</si>
  <si>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</si>
  <si>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</si>
  <si>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</si>
  <si>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</si>
  <si>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</si>
  <si>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</si>
  <si>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</si>
  <si>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</si>
  <si>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</si>
  <si>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</si>
  <si>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</si>
  <si>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</si>
  <si>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</si>
  <si>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</si>
  <si>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</si>
  <si>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</si>
  <si>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</si>
  <si>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</si>
  <si>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</si>
  <si>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</si>
  <si>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</si>
  <si>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</si>
  <si>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</si>
  <si>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</si>
  <si>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</si>
  <si>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</si>
  <si>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</si>
  <si>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</si>
  <si>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</si>
  <si>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</si>
  <si>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</si>
  <si>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</si>
  <si>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</si>
  <si>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</si>
  <si>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</si>
  <si>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</si>
  <si>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</si>
  <si>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</si>
  <si>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</si>
  <si>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</si>
  <si>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</si>
  <si>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</si>
  <si>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</si>
  <si>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</si>
  <si>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</si>
  <si>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</si>
  <si>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</si>
  <si>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</si>
  <si>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</si>
  <si>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</si>
  <si>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</si>
  <si>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</si>
  <si>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</si>
  <si>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</si>
  <si>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</si>
  <si>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</si>
  <si>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</si>
  <si>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</si>
  <si>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</si>
  <si>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</si>
  <si>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</si>
  <si>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</si>
  <si>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</si>
  <si>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</si>
  <si>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</si>
  <si>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</si>
  <si>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</si>
  <si>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</si>
  <si>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</si>
  <si>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</si>
  <si>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</si>
  <si>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</si>
  <si>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</si>
  <si>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</si>
  <si>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</si>
  <si>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</si>
  <si>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</si>
  <si>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</si>
  <si>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</si>
  <si>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</si>
  <si>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</si>
  <si>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</si>
  <si>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</si>
  <si>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</si>
  <si>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</si>
  <si>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</si>
  <si>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</si>
  <si>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</si>
  <si>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</si>
  <si>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</si>
  <si>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</si>
  <si>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</si>
  <si>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</si>
  <si>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</si>
  <si>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</si>
  <si>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</si>
  <si>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</si>
  <si>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</si>
  <si>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</si>
  <si>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</si>
  <si>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</si>
  <si>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</si>
  <si>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</si>
  <si>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</si>
  <si>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</si>
  <si>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</si>
  <si>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</si>
  <si>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</si>
  <si>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</si>
  <si>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</si>
  <si>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</si>
  <si>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</si>
  <si>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</si>
  <si>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</si>
  <si>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</si>
  <si>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</si>
  <si>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</si>
  <si>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</si>
  <si>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</si>
  <si>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</si>
  <si>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</si>
  <si>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</si>
  <si>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</si>
  <si>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</si>
  <si>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</si>
  <si>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</si>
  <si>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</si>
  <si>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</si>
  <si>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</si>
  <si>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</si>
  <si>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</si>
  <si>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</si>
  <si>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</si>
  <si>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</si>
  <si>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</si>
  <si>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</si>
  <si>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</si>
  <si>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</si>
  <si>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</si>
  <si>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</si>
  <si>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</si>
  <si>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</si>
  <si>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</si>
  <si>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</si>
  <si>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</si>
  <si>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</si>
  <si>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</si>
  <si>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</si>
  <si>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</si>
  <si>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</si>
  <si>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</si>
  <si>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</si>
  <si>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</si>
  <si>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</si>
  <si>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</si>
  <si>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</si>
  <si>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</si>
  <si>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</si>
  <si>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</si>
  <si>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</si>
  <si>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</si>
  <si>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</si>
  <si>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</si>
  <si>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</si>
  <si>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</si>
  <si>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</si>
  <si>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</si>
  <si>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</si>
  <si>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</si>
  <si>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</si>
  <si>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</si>
  <si>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</si>
  <si>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</si>
  <si>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</si>
  <si>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</si>
  <si>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</si>
  <si>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</si>
  <si>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</si>
  <si>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</si>
  <si>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</si>
  <si>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</si>
  <si>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</si>
  <si>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</si>
  <si>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</si>
  <si>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</si>
  <si>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</si>
  <si>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</si>
  <si>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</si>
  <si>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</si>
  <si>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</si>
  <si>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</si>
  <si>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</si>
  <si>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</si>
  <si>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</si>
  <si>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</si>
  <si>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</si>
  <si>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</si>
  <si>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</si>
  <si>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</si>
  <si>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</si>
  <si>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</si>
  <si>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</si>
  <si>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</si>
  <si>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</si>
  <si>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</si>
  <si>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</si>
  <si>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</si>
  <si>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</si>
  <si>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</si>
  <si>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</si>
  <si>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</si>
  <si>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</si>
  <si>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</si>
  <si>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</si>
  <si>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</si>
  <si>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</si>
  <si>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</si>
  <si>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</si>
  <si>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</si>
  <si>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</si>
  <si>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</si>
  <si>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</si>
  <si>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</si>
  <si>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</si>
  <si>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</si>
  <si>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</si>
  <si>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</si>
  <si>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</si>
  <si>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</si>
  <si>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</si>
  <si>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</si>
  <si>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</si>
  <si>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</si>
  <si>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</si>
  <si>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</si>
  <si>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</si>
  <si>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</si>
  <si>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</si>
  <si>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</si>
  <si>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</si>
  <si>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</si>
  <si>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</si>
  <si>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</si>
  <si>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</si>
  <si>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</si>
  <si>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</si>
  <si>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</si>
  <si>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</si>
  <si>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</si>
  <si>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</si>
  <si>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</si>
  <si>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</si>
  <si>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</si>
  <si>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</si>
  <si>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</si>
  <si>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</si>
  <si>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</si>
  <si>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</si>
  <si>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</si>
  <si>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</si>
  <si>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</si>
  <si>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</si>
  <si>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</si>
  <si>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</si>
  <si>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</si>
  <si>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</si>
  <si>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</si>
  <si>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</si>
  <si>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</si>
  <si>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</si>
  <si>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</si>
  <si>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</si>
  <si>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</si>
  <si>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</si>
  <si>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</si>
  <si>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</si>
  <si>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</si>
  <si>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</si>
  <si>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</si>
  <si>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</si>
  <si>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</si>
  <si>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</si>
  <si>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</si>
  <si>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</si>
  <si>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</si>
  <si>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</si>
  <si>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</si>
  <si>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</si>
  <si>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</si>
  <si>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</si>
  <si>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</si>
  <si>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</si>
  <si>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</si>
  <si>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</si>
  <si>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</si>
  <si>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</si>
  <si>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</si>
  <si>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</si>
  <si>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</si>
  <si>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</si>
  <si>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</si>
  <si>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</si>
  <si>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</si>
  <si>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</si>
  <si>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</si>
  <si>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</si>
  <si>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</si>
  <si>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</si>
  <si>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</si>
  <si>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</si>
  <si>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</si>
  <si>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</si>
  <si>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</si>
  <si>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</si>
  <si>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</si>
  <si>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</si>
  <si>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</si>
  <si>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</si>
  <si>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</si>
  <si>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</si>
  <si>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</si>
  <si>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</si>
  <si>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</si>
  <si>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</si>
  <si>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</si>
  <si>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</si>
  <si>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</si>
  <si>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</si>
  <si>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</si>
  <si>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</si>
  <si>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</si>
  <si>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</si>
  <si>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</si>
  <si>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</si>
  <si>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</si>
  <si>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</si>
  <si>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</si>
  <si>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</si>
  <si>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</si>
  <si>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</si>
  <si>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</si>
  <si>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</si>
  <si>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</si>
  <si>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</si>
  <si>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</si>
  <si>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</si>
  <si>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</si>
  <si>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</si>
  <si>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</si>
  <si>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</si>
  <si>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</si>
  <si>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</si>
  <si>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</si>
  <si>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</si>
  <si>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</si>
  <si>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</si>
  <si>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</si>
  <si>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</si>
  <si>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</si>
  <si>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</si>
  <si>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</si>
  <si>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</si>
  <si>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</si>
  <si>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</si>
  <si>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</si>
  <si>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</si>
  <si>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</si>
  <si>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</si>
  <si>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</si>
  <si>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</si>
  <si>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</si>
  <si>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</si>
  <si>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</si>
  <si>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</si>
  <si>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</si>
  <si>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</si>
  <si>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</si>
  <si>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</si>
  <si>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</si>
  <si>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</si>
  <si>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</si>
  <si>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</si>
  <si>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</si>
  <si>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</si>
  <si>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</si>
  <si>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</si>
  <si>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</si>
  <si>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</si>
  <si>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</si>
  <si>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</si>
  <si>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</si>
  <si>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</si>
  <si>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</si>
  <si>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</si>
  <si>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</si>
  <si>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</si>
  <si>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</si>
  <si>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</si>
  <si>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</si>
  <si>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</si>
  <si>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</si>
  <si>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</si>
  <si>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</si>
  <si>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</si>
  <si>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</si>
  <si>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</si>
  <si>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</si>
  <si>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</si>
  <si>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</si>
  <si>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</si>
  <si>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</si>
  <si>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</si>
  <si>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</si>
  <si>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</si>
  <si>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</si>
  <si>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</si>
  <si>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</si>
  <si>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</si>
  <si>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</si>
  <si>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</si>
  <si>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</si>
  <si>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</si>
  <si>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</si>
  <si>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</si>
  <si>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</si>
  <si>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</si>
  <si>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</si>
  <si>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</si>
  <si>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</si>
  <si>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</si>
  <si>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</si>
  <si>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</si>
  <si>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</si>
  <si>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</si>
  <si>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</si>
  <si>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</si>
  <si>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</si>
  <si>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</si>
  <si>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</si>
  <si>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</si>
  <si>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</si>
  <si>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</si>
  <si>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</si>
  <si>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</si>
  <si>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</si>
  <si>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</si>
  <si>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</si>
  <si>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</si>
  <si>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</si>
  <si>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</si>
  <si>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</si>
  <si>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</si>
  <si>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</si>
  <si>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</si>
  <si>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</si>
  <si>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</si>
  <si>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</si>
  <si>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</si>
  <si>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</si>
  <si>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</si>
  <si>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</si>
  <si>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</si>
  <si>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</si>
  <si>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</si>
  <si>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</si>
  <si>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</si>
  <si>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</si>
  <si>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</si>
  <si>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</si>
  <si>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</si>
  <si>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</si>
  <si>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</si>
  <si>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</si>
  <si>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</si>
  <si>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</si>
  <si>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</si>
  <si>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</si>
  <si>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</si>
  <si>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</si>
  <si>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</si>
  <si>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</si>
  <si>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</si>
  <si>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</si>
  <si>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</si>
  <si>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</si>
  <si>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</si>
  <si>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</si>
  <si>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</si>
  <si>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</si>
  <si>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</si>
  <si>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</si>
  <si>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</si>
  <si>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</si>
  <si>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</si>
  <si>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</si>
  <si>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</si>
  <si>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</si>
  <si>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</si>
  <si>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</si>
  <si>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</si>
  <si>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</si>
  <si>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</si>
  <si>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</si>
  <si>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</si>
  <si>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</si>
  <si>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</si>
  <si>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</si>
  <si>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</si>
  <si>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</si>
  <si>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</si>
  <si>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</si>
  <si>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</si>
  <si>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</si>
  <si>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</si>
  <si>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</si>
  <si>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</si>
  <si>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</si>
  <si>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</si>
  <si>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</si>
  <si>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</si>
  <si>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</si>
  <si>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</si>
  <si>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</si>
  <si>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</si>
  <si>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</si>
  <si>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</si>
  <si>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</si>
  <si>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</si>
  <si>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</si>
  <si>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</si>
  <si>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</si>
  <si>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</si>
  <si>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</si>
  <si>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</si>
  <si>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</si>
  <si>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</si>
  <si>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</si>
  <si>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</si>
  <si>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</si>
  <si>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</si>
  <si>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</si>
  <si>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</si>
  <si>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</si>
  <si>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</si>
  <si>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</si>
  <si>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</si>
  <si>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</si>
  <si>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</si>
  <si>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</si>
  <si>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</si>
  <si>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</si>
  <si>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</si>
  <si>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</si>
  <si>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</si>
  <si>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</si>
  <si>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</si>
  <si>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</si>
  <si>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</si>
  <si>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</si>
  <si>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</si>
  <si>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</si>
  <si>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</si>
  <si>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</si>
  <si>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</si>
  <si>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</si>
  <si>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</si>
  <si>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</si>
  <si>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</si>
  <si>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</si>
  <si>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</si>
  <si>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</si>
  <si>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</si>
  <si>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</si>
  <si>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</si>
  <si>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</si>
  <si>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</si>
  <si>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</si>
  <si>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</si>
  <si>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</si>
  <si>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</si>
  <si>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</si>
  <si>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</si>
  <si>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</si>
  <si>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</si>
  <si>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</si>
  <si>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</si>
  <si>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</si>
  <si>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</si>
  <si>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</si>
  <si>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</si>
  <si>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</si>
  <si>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</si>
  <si>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</si>
  <si>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</si>
  <si>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</si>
  <si>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</si>
  <si>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</si>
  <si>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</si>
  <si>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</si>
  <si>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</si>
  <si>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</si>
  <si>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</si>
  <si>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</si>
  <si>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</si>
  <si>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</si>
  <si>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</si>
  <si>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</si>
  <si>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</si>
  <si>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</si>
  <si>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</si>
  <si>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</si>
  <si>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</si>
  <si>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</si>
  <si>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</si>
  <si>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</si>
  <si>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</si>
  <si>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</si>
  <si>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</si>
  <si>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</si>
  <si>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</si>
  <si>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</si>
  <si>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</si>
  <si>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</si>
  <si>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</si>
  <si>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</si>
  <si>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</si>
  <si>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</si>
  <si>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</si>
  <si>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</si>
  <si>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</si>
  <si>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</si>
  <si>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</si>
  <si>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</si>
  <si>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</si>
  <si>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</si>
  <si>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</si>
  <si>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</si>
  <si>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</si>
  <si>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</si>
  <si>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</si>
  <si>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</si>
  <si>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</si>
  <si>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</si>
  <si>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</si>
  <si>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</si>
  <si>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</si>
  <si>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</si>
  <si>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</si>
  <si>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</si>
  <si>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</si>
  <si>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</si>
  <si>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</si>
  <si>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</si>
  <si>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</si>
  <si>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</si>
  <si>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</si>
  <si>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</si>
  <si>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</si>
  <si>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</si>
  <si>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</si>
  <si>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</si>
  <si>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</si>
  <si>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</si>
  <si>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</si>
  <si>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</si>
  <si>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</si>
  <si>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</si>
  <si>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</si>
  <si>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</si>
  <si>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</si>
  <si>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</si>
  <si>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</si>
  <si>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</si>
  <si>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</si>
  <si>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</si>
  <si>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</si>
  <si>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</si>
  <si>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</si>
  <si>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</si>
  <si>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</si>
  <si>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</si>
  <si>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</si>
  <si>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</si>
  <si>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</si>
  <si>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</si>
  <si>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</si>
  <si>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</si>
  <si>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</si>
  <si>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</si>
  <si>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</si>
  <si>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</si>
  <si>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</si>
  <si>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</si>
  <si>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</si>
  <si>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</si>
  <si>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</si>
  <si>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</si>
  <si>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</si>
  <si>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</si>
  <si>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</si>
  <si>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</si>
  <si>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</si>
  <si>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</si>
  <si>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</si>
  <si>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</si>
  <si>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</si>
  <si>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</si>
  <si>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</si>
  <si>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</si>
  <si>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</si>
  <si>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</si>
  <si>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</si>
  <si>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</si>
  <si>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</si>
  <si>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</si>
  <si>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</si>
  <si>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</si>
  <si>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</si>
  <si>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</si>
  <si>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</si>
  <si>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</si>
  <si>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</si>
  <si>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</si>
  <si>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</si>
  <si>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</si>
  <si>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</si>
  <si>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</si>
  <si>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</si>
  <si>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</si>
  <si>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</si>
  <si>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</si>
  <si>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</si>
  <si>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</si>
  <si>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</si>
  <si>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</si>
  <si>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</si>
  <si>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</si>
  <si>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</si>
  <si>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</si>
  <si>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</si>
  <si>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</si>
  <si>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</si>
  <si>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</si>
  <si>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</si>
  <si>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</si>
  <si>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</si>
  <si>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</si>
  <si>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</si>
  <si>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</si>
  <si>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</si>
  <si>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</si>
  <si>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</si>
  <si>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</si>
  <si>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</si>
  <si>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</si>
  <si>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</si>
  <si>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</si>
  <si>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</si>
  <si>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</si>
  <si>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</si>
  <si>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</si>
  <si>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</si>
  <si>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</si>
  <si>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</si>
  <si>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</si>
  <si>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</si>
  <si>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</si>
  <si>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</si>
  <si>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</si>
  <si>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</si>
  <si>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</si>
  <si>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</si>
  <si>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</si>
  <si>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</si>
  <si>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</si>
  <si>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</si>
  <si>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</si>
  <si>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</si>
  <si>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</si>
  <si>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</si>
  <si>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</si>
  <si>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</si>
  <si>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</si>
  <si>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</si>
  <si>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</si>
  <si>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</si>
  <si>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</si>
  <si>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</si>
  <si>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</si>
  <si>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</si>
  <si>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</si>
  <si>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</si>
  <si>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</si>
  <si>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</si>
  <si>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</si>
  <si>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</si>
  <si>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</si>
  <si>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</si>
  <si>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</si>
  <si>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</si>
  <si>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</si>
  <si>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</si>
  <si>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</si>
  <si>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</si>
  <si>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</si>
  <si>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</si>
  <si>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</si>
  <si>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</si>
  <si>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</si>
  <si>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</si>
  <si>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</si>
  <si>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</si>
  <si>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</si>
  <si>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</si>
  <si>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</si>
  <si>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</si>
  <si>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</si>
  <si>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</si>
  <si>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</si>
  <si>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</si>
  <si>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</si>
  <si>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</si>
  <si>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</si>
  <si>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</si>
  <si>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</si>
  <si>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</si>
  <si>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</si>
  <si>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</si>
  <si>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</si>
  <si>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</si>
  <si>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</si>
  <si>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</si>
  <si>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</si>
  <si>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</si>
  <si>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</si>
  <si>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</si>
  <si>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</si>
  <si>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</si>
  <si>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</si>
  <si>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</si>
  <si>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</si>
  <si>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</si>
  <si>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</si>
  <si>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</si>
  <si>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</si>
  <si>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</si>
  <si>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</si>
  <si>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</si>
  <si>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</si>
  <si>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</si>
  <si>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</si>
  <si>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</si>
  <si>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</si>
  <si>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</si>
  <si>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</si>
  <si>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</si>
  <si>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</si>
  <si>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</si>
  <si>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</si>
  <si>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</si>
  <si>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</si>
  <si>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</si>
  <si>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</si>
  <si>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</si>
  <si>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</si>
  <si>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</si>
  <si>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</si>
  <si>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</si>
  <si>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</si>
  <si>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</si>
  <si>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</si>
  <si>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</si>
  <si>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</si>
  <si>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</si>
  <si>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</si>
  <si>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</si>
  <si>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</si>
  <si>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</si>
  <si>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</si>
  <si>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</si>
  <si>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</si>
  <si>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</si>
  <si>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</si>
  <si>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</si>
  <si>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</si>
  <si>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</si>
  <si>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</si>
  <si>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</si>
  <si>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</si>
  <si>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</si>
  <si>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</si>
  <si>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</si>
  <si>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</si>
  <si>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</si>
  <si>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</si>
  <si>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</si>
  <si>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</si>
  <si>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</si>
  <si>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</si>
  <si>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</si>
  <si>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</si>
  <si>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</si>
  <si>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</si>
  <si>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</si>
  <si>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</si>
  <si>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</si>
  <si>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</si>
  <si>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</si>
  <si>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</si>
  <si>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</si>
  <si>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</si>
  <si>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</si>
  <si>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</si>
  <si>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</si>
  <si>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</si>
  <si>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</si>
  <si>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</si>
  <si>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</si>
  <si>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</si>
  <si>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</si>
  <si>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</si>
  <si>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</si>
  <si>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</si>
  <si>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</si>
  <si>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</si>
  <si>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</si>
  <si>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</si>
  <si>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</si>
  <si>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</si>
  <si>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</si>
  <si>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</si>
  <si>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</si>
  <si>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</si>
  <si>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</si>
  <si>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</si>
  <si>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</si>
  <si>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</si>
  <si>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</si>
  <si>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</si>
  <si>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</si>
  <si>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</si>
  <si>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</si>
  <si>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</si>
  <si>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</si>
  <si>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</si>
  <si>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</si>
  <si>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</si>
  <si>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</si>
  <si>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</si>
  <si>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</si>
  <si>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</si>
  <si>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</si>
  <si>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</si>
  <si>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</si>
  <si>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</si>
  <si>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</si>
  <si>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</si>
  <si>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</si>
  <si>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</si>
  <si>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</si>
  <si>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</si>
  <si>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</si>
  <si>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</si>
  <si>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</si>
  <si>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</si>
  <si>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</si>
  <si>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</si>
  <si>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</si>
  <si>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</si>
  <si>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</si>
  <si>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</si>
  <si>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</si>
  <si>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</si>
  <si>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</si>
  <si>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</si>
  <si>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</si>
  <si>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</si>
  <si>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</si>
  <si>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</si>
  <si>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</si>
  <si>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</si>
  <si>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</si>
  <si>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</si>
  <si>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</si>
  <si>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</si>
  <si>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</si>
  <si>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</si>
  <si>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</si>
  <si>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</si>
  <si>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</si>
  <si>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</si>
  <si>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</si>
  <si>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</si>
  <si>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</si>
  <si>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</si>
  <si>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</si>
  <si>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</si>
  <si>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</si>
  <si>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</si>
  <si>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</si>
  <si>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</si>
  <si>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</si>
  <si>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</si>
  <si>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</si>
  <si>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</si>
  <si>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</si>
  <si>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</si>
  <si>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</si>
  <si>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</si>
  <si>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</si>
  <si>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</si>
  <si>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</si>
  <si>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</si>
  <si>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</si>
  <si>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</si>
  <si>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</si>
  <si>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</si>
  <si>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</si>
  <si>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</si>
  <si>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</si>
  <si>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</si>
  <si>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</si>
  <si>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</si>
  <si>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</si>
  <si>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</si>
  <si>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</si>
  <si>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</si>
  <si>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</si>
  <si>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</si>
  <si>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</si>
  <si>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</si>
  <si>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</si>
  <si>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</si>
  <si>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</si>
  <si>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</si>
  <si>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</si>
  <si>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</si>
  <si>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</si>
  <si>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</si>
  <si>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</si>
  <si>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</si>
  <si>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</si>
  <si>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</si>
  <si>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</si>
  <si>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</si>
  <si>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</si>
  <si>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</si>
  <si>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</si>
  <si>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</si>
  <si>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</si>
  <si>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</si>
  <si>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</si>
  <si>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</si>
  <si>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</si>
  <si>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</si>
  <si>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</si>
  <si>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</si>
  <si>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</si>
  <si>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</si>
  <si>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</si>
  <si>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</si>
  <si>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</si>
  <si>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</si>
  <si>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</si>
  <si>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</si>
  <si>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</si>
  <si>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</si>
  <si>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</si>
  <si>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</si>
  <si>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</si>
  <si>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</si>
  <si>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</si>
  <si>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</si>
  <si>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</si>
  <si>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</si>
  <si>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</si>
  <si>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</si>
  <si>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</si>
  <si>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</si>
  <si>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</si>
  <si>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</si>
  <si>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</si>
  <si>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</si>
  <si>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</si>
  <si>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</si>
  <si>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</si>
  <si>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</si>
  <si>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</si>
  <si>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</si>
  <si>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</si>
  <si>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</si>
  <si>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</si>
  <si>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</si>
  <si>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</si>
  <si>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</si>
  <si>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</si>
  <si>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</si>
  <si>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</si>
  <si>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</si>
  <si>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</si>
  <si>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</si>
  <si>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</si>
  <si>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</si>
  <si>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</si>
  <si>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</si>
  <si>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</si>
  <si>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</si>
  <si>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</si>
  <si>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</si>
  <si>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</si>
  <si>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</si>
  <si>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</si>
  <si>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</si>
  <si>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</si>
  <si>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</si>
  <si>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</si>
  <si>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</si>
  <si>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</si>
  <si>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</si>
  <si>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</si>
  <si>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</si>
  <si>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</si>
  <si>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</si>
  <si>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</si>
  <si>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</si>
  <si>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</si>
  <si>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</si>
  <si>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</si>
  <si>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</si>
  <si>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</si>
  <si>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</si>
  <si>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</si>
  <si>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</si>
  <si>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</si>
  <si>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</si>
  <si>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</si>
  <si>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</si>
  <si>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</si>
  <si>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</si>
  <si>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</si>
  <si>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</si>
  <si>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</si>
  <si>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</si>
  <si>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</si>
  <si>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</si>
  <si>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</si>
  <si>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</si>
  <si>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</si>
  <si>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</si>
  <si>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</si>
  <si>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</si>
  <si>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</si>
  <si>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</si>
  <si>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</si>
  <si>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</si>
  <si>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</si>
  <si>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</si>
  <si>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</si>
  <si>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</si>
  <si>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</si>
  <si>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</si>
  <si>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</si>
  <si>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</si>
  <si>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</si>
  <si>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</si>
  <si>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</si>
  <si>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</si>
  <si>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</si>
  <si>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</si>
  <si>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</si>
  <si>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</si>
  <si>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</si>
  <si>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</si>
  <si>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</si>
  <si>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</si>
  <si>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</si>
  <si>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</si>
  <si>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</si>
  <si>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</si>
  <si>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</si>
  <si>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</si>
  <si>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</si>
  <si>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</si>
  <si>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</si>
  <si>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</si>
  <si>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</si>
  <si>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</si>
  <si>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</si>
  <si>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</si>
  <si>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</si>
  <si>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</si>
  <si>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</si>
  <si>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</si>
  <si>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</si>
  <si>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</si>
  <si>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</si>
  <si>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</si>
  <si>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</si>
  <si>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</si>
  <si>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</si>
  <si>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</si>
  <si>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</si>
  <si>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</si>
  <si>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</si>
  <si>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</si>
  <si>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</si>
  <si>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</si>
  <si>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</si>
  <si>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</si>
  <si>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</si>
  <si>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</si>
  <si>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</si>
  <si>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</si>
  <si>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</si>
  <si>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</si>
  <si>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</si>
  <si>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</si>
  <si>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</si>
  <si>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</si>
  <si>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</si>
  <si>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</si>
  <si>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</si>
  <si>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</si>
  <si>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</si>
  <si>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</si>
  <si>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</si>
  <si>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</si>
  <si>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</si>
  <si>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</si>
  <si>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</si>
  <si>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</si>
  <si>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</si>
  <si>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</si>
  <si>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</si>
  <si>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</si>
  <si>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</si>
  <si>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</si>
  <si>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</si>
  <si>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</si>
  <si>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</si>
  <si>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</si>
  <si>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</si>
  <si>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</si>
  <si>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</si>
  <si>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</si>
  <si>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</si>
  <si>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</si>
  <si>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</si>
  <si>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</si>
  <si>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</si>
  <si>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</si>
  <si>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</si>
  <si>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</si>
  <si>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</si>
  <si>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</si>
  <si>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</si>
  <si>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</si>
  <si>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</si>
  <si>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</si>
  <si>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</si>
  <si>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</si>
  <si>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</si>
  <si>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</si>
  <si>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</si>
  <si>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</si>
  <si>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</si>
  <si>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</si>
  <si>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</si>
  <si>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</si>
  <si>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</si>
  <si>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</si>
  <si>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</si>
  <si>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</si>
  <si>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</si>
  <si>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</si>
  <si>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</si>
  <si>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</si>
  <si>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</si>
  <si>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</si>
  <si>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</si>
  <si>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</si>
  <si>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</si>
  <si>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</si>
  <si>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</si>
  <si>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</si>
  <si>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</si>
  <si>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</si>
  <si>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</si>
  <si>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</si>
  <si>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</si>
  <si>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</si>
  <si>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</si>
  <si>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</si>
  <si>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</si>
  <si>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</si>
  <si>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</si>
  <si>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</si>
  <si>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</si>
  <si>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</si>
  <si>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</si>
  <si>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</si>
  <si>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</si>
  <si>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</si>
  <si>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</si>
  <si>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</si>
  <si>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</si>
  <si>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</si>
  <si>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</si>
  <si>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</si>
  <si>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</si>
  <si>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</si>
  <si>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</si>
  <si>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</si>
  <si>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</si>
  <si>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</si>
  <si>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</si>
  <si>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</si>
  <si>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</si>
  <si>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</si>
  <si>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</si>
  <si>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</si>
  <si>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</si>
  <si>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</si>
  <si>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</si>
  <si>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</si>
  <si>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</si>
  <si>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</si>
  <si>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</si>
  <si>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</si>
  <si>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</si>
  <si>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</si>
  <si>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</si>
  <si>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</si>
  <si>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</si>
  <si>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</si>
  <si>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</si>
  <si>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</si>
  <si>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</si>
  <si>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</si>
  <si>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</si>
  <si>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</si>
  <si>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</si>
  <si>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</si>
  <si>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</si>
  <si>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</si>
  <si>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</si>
  <si>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</si>
  <si>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</si>
  <si>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</si>
  <si>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</si>
  <si>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</si>
  <si>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</si>
  <si>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</si>
  <si>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</si>
  <si>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</si>
  <si>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</si>
  <si>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</si>
  <si>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</si>
  <si>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</si>
  <si>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</si>
  <si>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</si>
  <si>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</si>
  <si>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</si>
  <si>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</si>
  <si>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</si>
  <si>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</si>
  <si>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</si>
  <si>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</si>
  <si>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</si>
  <si>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</si>
  <si>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</si>
  <si>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</si>
  <si>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</si>
  <si>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</si>
  <si>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</si>
  <si>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</si>
  <si>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</si>
  <si>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</si>
  <si>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</si>
  <si>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</si>
  <si>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</si>
  <si>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</si>
  <si>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</si>
  <si>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</si>
  <si>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</si>
  <si>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</si>
  <si>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</si>
  <si>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</si>
  <si>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</si>
  <si>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</si>
  <si>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</si>
  <si>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</si>
  <si>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</si>
  <si>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</si>
  <si>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</si>
  <si>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</si>
  <si>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</si>
  <si>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</si>
  <si>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</si>
  <si>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</si>
  <si>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</si>
  <si>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</si>
  <si>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</si>
  <si>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</si>
  <si>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</si>
  <si>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</si>
  <si>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</si>
  <si>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</si>
  <si>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</si>
  <si>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</si>
  <si>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</si>
  <si>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</si>
  <si>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</si>
  <si>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</si>
  <si>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</si>
  <si>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</si>
  <si>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</si>
  <si>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</si>
  <si>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</si>
  <si>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</si>
  <si>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</si>
  <si>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</si>
  <si>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</si>
  <si>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</si>
  <si>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</si>
  <si>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</si>
  <si>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</si>
  <si>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</si>
  <si>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</si>
  <si>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</si>
  <si>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</si>
  <si>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</si>
  <si>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</si>
  <si>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</si>
  <si>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</si>
  <si>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</si>
  <si>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</si>
  <si>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</si>
  <si>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</si>
  <si>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</si>
  <si>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</si>
  <si>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</si>
  <si>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</si>
  <si>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</si>
  <si>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</si>
  <si>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</si>
  <si>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</si>
  <si>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</si>
  <si>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</si>
  <si>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</si>
  <si>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</si>
  <si>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</si>
  <si>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</si>
  <si>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</si>
  <si>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</si>
  <si>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</si>
  <si>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</si>
  <si>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</si>
  <si>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</si>
  <si>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</si>
  <si>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</si>
  <si>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</si>
  <si>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</si>
  <si>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</si>
  <si>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</si>
  <si>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</si>
  <si>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</si>
  <si>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</si>
  <si>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</si>
  <si>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</si>
  <si>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</si>
  <si>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</si>
  <si>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</si>
  <si>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</si>
  <si>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</si>
  <si>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</si>
  <si>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</si>
  <si>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</si>
  <si>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</si>
  <si>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</si>
  <si>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</si>
  <si>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</si>
  <si>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</si>
  <si>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</si>
  <si>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</si>
  <si>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</si>
  <si>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</si>
  <si>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</si>
  <si>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</si>
  <si>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</si>
  <si>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</si>
  <si>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</si>
  <si>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</si>
  <si>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</si>
  <si>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</si>
  <si>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</si>
  <si>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</si>
  <si>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</si>
  <si>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</si>
  <si>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</si>
  <si>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</si>
  <si>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</si>
  <si>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</si>
  <si>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</si>
  <si>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</si>
  <si>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</si>
  <si>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</si>
  <si>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</si>
  <si>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</si>
  <si>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</si>
  <si>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</si>
  <si>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</si>
  <si>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</si>
  <si>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</si>
  <si>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</si>
  <si>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</si>
  <si>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</si>
  <si>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</si>
  <si>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</si>
  <si>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</si>
  <si>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</si>
  <si>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</si>
  <si>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</si>
  <si>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</si>
  <si>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</si>
  <si>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</si>
  <si>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</si>
  <si>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</si>
  <si>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</si>
  <si>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</si>
  <si>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</si>
  <si>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</si>
  <si>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</si>
  <si>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</si>
  <si>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</si>
  <si>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</si>
  <si>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</si>
  <si>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</si>
  <si>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</si>
  <si>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</si>
  <si>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</si>
  <si>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</si>
  <si>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</si>
  <si>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</si>
  <si>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</si>
  <si>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</si>
  <si>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</si>
  <si>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</si>
  <si>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</si>
  <si>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</si>
  <si>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</si>
  <si>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</si>
  <si>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</si>
  <si>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</si>
  <si>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</si>
  <si>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</si>
  <si>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</si>
  <si>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</si>
  <si>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</si>
  <si>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</si>
  <si>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</si>
  <si>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</si>
  <si>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</si>
  <si>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</si>
  <si>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</si>
  <si>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</si>
  <si>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</si>
  <si>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</si>
  <si>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</si>
  <si>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</si>
  <si>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</si>
  <si>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</si>
  <si>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</si>
  <si>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</si>
  <si>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</si>
  <si>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</si>
  <si>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</si>
  <si>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</si>
  <si>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</si>
  <si>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</si>
  <si>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</si>
  <si>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</si>
  <si>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</si>
  <si>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</si>
  <si>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</si>
  <si>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</si>
  <si>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</si>
  <si>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</si>
  <si>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</si>
  <si>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</si>
  <si>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</si>
  <si>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</si>
  <si>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</si>
  <si>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</si>
  <si>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</si>
  <si>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</si>
  <si>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</si>
  <si>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</si>
  <si>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</si>
  <si>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</si>
  <si>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</si>
  <si>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</si>
  <si>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</si>
  <si>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</si>
  <si>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</si>
  <si>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</si>
  <si>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</si>
  <si>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</si>
  <si>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</si>
  <si>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</si>
  <si>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</si>
  <si>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</si>
  <si>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</si>
  <si>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</si>
  <si>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</si>
  <si>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</si>
  <si>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</si>
  <si>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</si>
  <si>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</si>
  <si>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</si>
  <si>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</si>
  <si>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</si>
  <si>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</si>
  <si>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</si>
  <si>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</si>
  <si>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</si>
  <si>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</si>
  <si>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</si>
  <si>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</si>
  <si>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</si>
  <si>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</si>
  <si>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</si>
  <si>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</si>
  <si>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</si>
  <si>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</si>
  <si>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</si>
  <si>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</si>
  <si>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</si>
  <si>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</si>
  <si>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</si>
  <si>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</si>
  <si>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</si>
  <si>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</si>
  <si>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</si>
  <si>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</si>
  <si>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</si>
  <si>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</si>
  <si>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</si>
  <si>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</si>
  <si>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</si>
  <si>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</si>
  <si>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</si>
  <si>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</si>
  <si>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</si>
  <si>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</si>
  <si>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</si>
  <si>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</si>
  <si>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</si>
  <si>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</si>
  <si>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</si>
  <si>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</si>
  <si>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</si>
  <si>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</si>
  <si>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</si>
  <si>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</si>
  <si>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</si>
  <si>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</si>
  <si>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</si>
  <si>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</si>
  <si>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</si>
  <si>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</si>
  <si>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</si>
  <si>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</si>
  <si>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</si>
  <si>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</si>
  <si>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</si>
  <si>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</si>
  <si>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</si>
  <si>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</si>
  <si>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</si>
  <si>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</si>
  <si>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</si>
  <si>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</si>
  <si>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</si>
  <si>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</si>
  <si>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</si>
  <si>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</si>
  <si>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</si>
  <si>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</si>
  <si>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</si>
  <si>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</si>
  <si>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</si>
  <si>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</si>
  <si>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</si>
  <si>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</si>
  <si>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</si>
  <si>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</si>
  <si>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</si>
  <si>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</si>
  <si>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</si>
  <si>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</si>
  <si>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</si>
  <si>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</si>
  <si>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</si>
  <si>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</si>
  <si>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</si>
  <si>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</si>
  <si>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</si>
  <si>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</si>
  <si>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</si>
  <si>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</si>
  <si>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</si>
  <si>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</si>
  <si>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</si>
  <si>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</si>
  <si>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</si>
  <si>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</si>
  <si>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</si>
  <si>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</si>
  <si>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</si>
  <si>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</si>
  <si>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</si>
  <si>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</si>
  <si>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</si>
  <si>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</si>
  <si>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</si>
  <si>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</si>
  <si>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</si>
  <si>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</si>
  <si>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</si>
  <si>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</si>
  <si>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</si>
  <si>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</si>
  <si>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</si>
  <si>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</si>
  <si>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</si>
  <si>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</si>
  <si>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</si>
  <si>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</si>
  <si>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</si>
  <si>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</si>
  <si>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</si>
  <si>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</si>
  <si>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</si>
  <si>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</si>
  <si>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</si>
  <si>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</si>
  <si>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</si>
  <si>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</si>
  <si>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</si>
  <si>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</si>
  <si>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</si>
  <si>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</si>
  <si>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</si>
  <si>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</si>
  <si>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</si>
  <si>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</si>
  <si>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</si>
  <si>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</si>
  <si>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</si>
  <si>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</si>
  <si>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</si>
  <si>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</si>
  <si>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</si>
  <si>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</si>
  <si>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</si>
  <si>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</si>
  <si>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</si>
  <si>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</si>
  <si>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</si>
  <si>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</si>
  <si>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</si>
  <si>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</si>
  <si>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</si>
  <si>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</si>
  <si>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</si>
  <si>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</si>
  <si>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</si>
  <si>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</si>
  <si>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</si>
  <si>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</si>
  <si>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</si>
  <si>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</si>
  <si>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</si>
  <si>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</si>
  <si>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</si>
  <si>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</si>
  <si>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</si>
  <si>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</si>
  <si>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</si>
  <si>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</si>
  <si>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</si>
  <si>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</si>
  <si>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</si>
  <si>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</si>
  <si>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</si>
  <si>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</si>
  <si>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</si>
  <si>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</si>
  <si>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</si>
  <si>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</si>
  <si>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</si>
  <si>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</si>
  <si>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</si>
  <si>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</si>
  <si>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</si>
  <si>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</si>
  <si>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</si>
  <si>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</si>
  <si>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</si>
  <si>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</si>
  <si>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</si>
  <si>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</si>
  <si>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</si>
  <si>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</si>
  <si>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</si>
  <si>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</si>
  <si>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</si>
  <si>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</si>
  <si>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</si>
  <si>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</si>
  <si>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</si>
  <si>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</si>
  <si>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</si>
  <si>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</si>
  <si>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</si>
  <si>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</si>
  <si>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</si>
  <si>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</si>
  <si>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</si>
  <si>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</si>
  <si>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</si>
  <si>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</si>
  <si>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</si>
  <si>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</si>
  <si>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</si>
  <si>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</si>
  <si>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</si>
  <si>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</si>
  <si>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</si>
  <si>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</si>
  <si>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</si>
  <si>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</si>
  <si>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</si>
  <si>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</si>
  <si>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</si>
  <si>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</si>
  <si>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</si>
  <si>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</si>
  <si>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</si>
  <si>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</si>
  <si>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</si>
  <si>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</si>
  <si>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</si>
  <si>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</si>
  <si>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</si>
  <si>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</si>
  <si>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</si>
  <si>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</si>
  <si>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</si>
  <si>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</si>
  <si>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</si>
  <si>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</si>
  <si>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</si>
  <si>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</si>
  <si>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</si>
  <si>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</si>
  <si>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</si>
  <si>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</si>
  <si>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</si>
  <si>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</si>
  <si>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</si>
  <si>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</si>
  <si>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</si>
  <si>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</si>
  <si>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</si>
  <si>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</si>
  <si>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</si>
  <si>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</si>
  <si>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</si>
  <si>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</si>
  <si>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</si>
  <si>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</si>
  <si>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</si>
  <si>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</si>
  <si>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</si>
  <si>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</si>
  <si>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</si>
  <si>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</si>
  <si>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</si>
  <si>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</si>
  <si>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</si>
  <si>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</si>
  <si>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</si>
  <si>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</si>
  <si>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</si>
  <si>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</si>
  <si>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</si>
  <si>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</si>
  <si>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</si>
  <si>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</si>
  <si>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</si>
  <si>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</si>
  <si>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</si>
  <si>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</si>
  <si>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</si>
  <si>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</si>
  <si>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</si>
  <si>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</si>
  <si>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</si>
  <si>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</si>
  <si>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</si>
  <si>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</si>
  <si>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</si>
  <si>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</si>
  <si>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</si>
  <si>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</si>
  <si>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</si>
  <si>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</si>
  <si>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</si>
  <si>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</si>
  <si>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</si>
  <si>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</si>
  <si>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</si>
  <si>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</si>
  <si>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</si>
  <si>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</si>
  <si>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</si>
  <si>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</si>
  <si>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</si>
  <si>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</si>
  <si>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</si>
  <si>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</si>
  <si>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</si>
  <si>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</si>
  <si>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</si>
  <si>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</si>
  <si>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</si>
  <si>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</si>
  <si>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</si>
  <si>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</si>
  <si>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</si>
  <si>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</si>
  <si>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</si>
  <si>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</si>
  <si>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</si>
  <si>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</si>
  <si>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</si>
  <si>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</si>
  <si>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</si>
  <si>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</si>
  <si>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</si>
  <si>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</si>
  <si>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</si>
  <si>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</si>
  <si>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</si>
  <si>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</si>
  <si>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</si>
  <si>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</si>
  <si>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</si>
  <si>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</si>
  <si>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</si>
  <si>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</si>
  <si>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</si>
  <si>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</si>
  <si>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</si>
  <si>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</si>
  <si>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</si>
  <si>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</si>
  <si>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</si>
  <si>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</si>
  <si>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</si>
  <si>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</si>
  <si>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</si>
  <si>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</si>
  <si>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</si>
  <si>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</si>
  <si>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</si>
  <si>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</si>
  <si>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</si>
  <si>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</si>
  <si>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</si>
  <si>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</si>
  <si>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</si>
  <si>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</si>
  <si>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</si>
  <si>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</si>
  <si>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</si>
  <si>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</si>
  <si>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</si>
  <si>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</si>
  <si>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</si>
  <si>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</si>
  <si>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</si>
  <si>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</si>
  <si>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</si>
  <si>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</si>
  <si>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</si>
  <si>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</si>
  <si>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</si>
  <si>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</si>
  <si>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</si>
  <si>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</si>
  <si>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</si>
  <si>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</si>
  <si>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</si>
  <si>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</si>
  <si>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</si>
  <si>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</si>
  <si>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</si>
  <si>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</si>
  <si>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</si>
  <si>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</si>
  <si>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</si>
  <si>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</si>
  <si>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</si>
  <si>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</si>
  <si>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</si>
  <si>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</si>
  <si>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</si>
  <si>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</si>
  <si>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</si>
  <si>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</si>
  <si>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</si>
  <si>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</si>
  <si>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</si>
  <si>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</si>
  <si>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</si>
  <si>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</si>
  <si>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</si>
  <si>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</si>
  <si>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</si>
  <si>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</si>
  <si>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</si>
  <si>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</si>
  <si>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</si>
  <si>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</si>
  <si>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</si>
  <si>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</si>
  <si>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</si>
  <si>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</si>
  <si>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</si>
  <si>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</si>
  <si>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</si>
  <si>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</si>
  <si>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</si>
  <si>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</si>
  <si>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</si>
  <si>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</si>
  <si>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</si>
  <si>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</si>
  <si>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</si>
  <si>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</si>
  <si>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</si>
  <si>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</si>
  <si>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</si>
  <si>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</si>
  <si>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</si>
  <si>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</si>
  <si>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</si>
  <si>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</si>
  <si>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</si>
  <si>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</si>
  <si>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</si>
  <si>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</si>
  <si>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</si>
  <si>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</si>
  <si>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</si>
  <si>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</si>
  <si>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</si>
  <si>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</si>
  <si>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</si>
  <si>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</si>
  <si>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</si>
  <si>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</si>
  <si>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</si>
  <si>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</si>
  <si>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</si>
  <si>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</si>
  <si>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</si>
  <si>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</si>
  <si>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</si>
  <si>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</si>
  <si>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</si>
  <si>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</si>
  <si>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</si>
  <si>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</si>
  <si>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</si>
  <si>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</si>
  <si>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</si>
  <si>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</si>
  <si>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</si>
  <si>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</si>
  <si>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</si>
  <si>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</si>
  <si>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</si>
  <si>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</si>
  <si>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</si>
  <si>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</si>
  <si>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</si>
  <si>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</si>
  <si>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</si>
  <si>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</si>
  <si>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</si>
  <si>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</si>
  <si>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</si>
  <si>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</si>
  <si>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</si>
  <si>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</si>
  <si>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</si>
  <si>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</si>
  <si>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</si>
  <si>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</si>
  <si>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</si>
  <si>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</si>
  <si>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</si>
  <si>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</si>
  <si>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</si>
  <si>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</si>
  <si>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</si>
  <si>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</si>
  <si>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</si>
  <si>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</si>
  <si>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</si>
  <si>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</si>
  <si>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</si>
  <si>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</si>
  <si>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</si>
  <si>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</si>
  <si>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</si>
  <si>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</si>
  <si>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</si>
  <si>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</si>
  <si>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</si>
  <si>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</si>
  <si>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</si>
  <si>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</si>
  <si>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</si>
  <si>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</si>
  <si>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</si>
  <si>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</si>
  <si>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</si>
  <si>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</si>
  <si>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</si>
  <si>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</si>
  <si>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</si>
  <si>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</si>
  <si>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</si>
  <si>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</si>
  <si>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</si>
  <si>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</si>
  <si>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</si>
  <si>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</si>
  <si>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</si>
  <si>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</si>
  <si>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</si>
  <si>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</si>
  <si>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</si>
  <si>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</si>
  <si>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</si>
  <si>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</si>
  <si>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</si>
  <si>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</si>
  <si>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</si>
  <si>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</si>
  <si>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</si>
  <si>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</si>
  <si>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</si>
  <si>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</si>
  <si>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</si>
  <si>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</si>
  <si>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</si>
  <si>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</si>
  <si>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</si>
  <si>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</si>
  <si>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</si>
  <si>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</si>
  <si>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</si>
  <si>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</si>
  <si>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</si>
  <si>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</si>
  <si>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</si>
  <si>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</si>
  <si>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</si>
  <si>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</si>
  <si>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</si>
  <si>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</si>
  <si>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</si>
  <si>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</si>
  <si>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</si>
  <si>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</si>
  <si>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</si>
  <si>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</si>
  <si>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</si>
  <si>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</si>
  <si>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</si>
  <si>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</si>
  <si>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</si>
  <si>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</si>
  <si>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</si>
  <si>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</si>
  <si>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</si>
  <si>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</si>
  <si>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</si>
  <si>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</si>
  <si>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</si>
  <si>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</si>
  <si>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</si>
  <si>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</si>
  <si>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</si>
  <si>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</si>
  <si>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</si>
  <si>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</si>
  <si>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</si>
  <si>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</si>
  <si>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</si>
  <si>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</si>
  <si>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</si>
  <si>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</si>
  <si>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</si>
  <si>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</si>
  <si>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</si>
  <si>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</si>
  <si>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</si>
  <si>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</si>
  <si>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</si>
  <si>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</si>
  <si>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</si>
  <si>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</si>
  <si>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</si>
  <si>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</si>
  <si>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</si>
  <si>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</si>
  <si>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</si>
  <si>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</si>
  <si>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</si>
  <si>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</si>
  <si>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</si>
  <si>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</si>
  <si>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</si>
  <si>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</si>
  <si>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</si>
  <si>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</si>
  <si>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</si>
  <si>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</si>
  <si>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</si>
  <si>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</si>
  <si>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</si>
  <si>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</si>
  <si>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</si>
  <si>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</si>
  <si>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</si>
  <si>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</si>
  <si>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</si>
  <si>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</si>
  <si>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</si>
  <si>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</si>
  <si>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</si>
  <si>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</si>
  <si>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</si>
  <si>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</si>
  <si>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</si>
  <si>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</si>
  <si>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</si>
  <si>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</si>
  <si>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</si>
  <si>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</si>
  <si>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</si>
  <si>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</si>
  <si>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</si>
  <si>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</si>
  <si>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</si>
  <si>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</si>
  <si>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</si>
  <si>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</si>
  <si>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</si>
  <si>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</si>
  <si>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</si>
  <si>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</si>
  <si>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</si>
  <si>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</si>
  <si>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</si>
  <si>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</si>
  <si>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</si>
  <si>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</si>
  <si>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</si>
  <si>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</si>
  <si>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</si>
  <si>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</si>
  <si>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</si>
  <si>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</si>
  <si>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</si>
  <si>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</si>
  <si>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</si>
  <si>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</si>
  <si>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</si>
  <si>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</si>
  <si>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</si>
  <si>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</si>
  <si>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</si>
  <si>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</si>
  <si>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</si>
  <si>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</si>
  <si>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</si>
  <si>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</si>
  <si>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</si>
  <si>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</si>
  <si>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</si>
  <si>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</si>
  <si>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</si>
  <si>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</si>
  <si>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</si>
  <si>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</si>
  <si>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</si>
  <si>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</si>
  <si>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</si>
  <si>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</si>
  <si>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</si>
  <si>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</si>
  <si>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</si>
  <si>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</si>
  <si>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</si>
  <si>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</si>
  <si>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</si>
  <si>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</si>
  <si>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</si>
  <si>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</si>
  <si>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</si>
  <si>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</si>
  <si>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</si>
  <si>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</si>
  <si>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</si>
  <si>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</si>
  <si>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</si>
  <si>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</si>
  <si>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</si>
  <si>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</si>
  <si>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</si>
  <si>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</si>
  <si>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</si>
  <si>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</si>
  <si>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</si>
  <si>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</si>
  <si>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</si>
  <si>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</si>
  <si>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</si>
  <si>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</si>
  <si>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</si>
  <si>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</si>
  <si>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</si>
  <si>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</si>
  <si>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</si>
  <si>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</si>
  <si>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</si>
  <si>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</si>
  <si>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</si>
  <si>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</si>
  <si>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</si>
  <si>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</si>
  <si>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</si>
  <si>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</si>
  <si>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</si>
  <si>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</si>
  <si>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</si>
  <si>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</si>
  <si>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</si>
  <si>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</si>
  <si>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</si>
  <si>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</si>
  <si>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</si>
  <si>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</si>
  <si>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</si>
  <si>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</si>
  <si>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</si>
  <si>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</si>
  <si>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</si>
  <si>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</si>
  <si>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</si>
  <si>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</si>
  <si>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</si>
  <si>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</si>
  <si>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</si>
  <si>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</si>
  <si>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</si>
  <si>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</si>
  <si>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</si>
  <si>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</si>
  <si>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</si>
  <si>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</si>
  <si>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</si>
  <si>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</si>
  <si>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</si>
  <si>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</si>
  <si>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</si>
  <si>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</si>
  <si>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</si>
  <si>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</si>
  <si>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</si>
  <si>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</si>
  <si>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</si>
  <si>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</si>
  <si>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</si>
  <si>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</si>
  <si>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</si>
  <si>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</si>
  <si>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</si>
  <si>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</si>
  <si>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</si>
  <si>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</si>
  <si>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</si>
  <si>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</si>
  <si>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</si>
  <si>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</si>
  <si>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</si>
  <si>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</si>
  <si>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</si>
  <si>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</si>
  <si>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</si>
  <si>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</si>
  <si>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</si>
  <si>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</si>
  <si>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</si>
  <si>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</si>
  <si>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</si>
  <si>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</si>
  <si>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</si>
  <si>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</si>
  <si>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</si>
  <si>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</si>
  <si>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</si>
  <si>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</si>
  <si>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</si>
  <si>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</si>
  <si>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</si>
  <si>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</si>
  <si>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</si>
  <si>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</si>
  <si>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</si>
  <si>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</si>
  <si>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</si>
  <si>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</si>
  <si>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</si>
  <si>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</si>
  <si>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</si>
  <si>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</si>
  <si>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</si>
  <si>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</si>
  <si>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</si>
  <si>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</si>
  <si>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</si>
  <si>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</si>
  <si>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</si>
  <si>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</si>
  <si>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</si>
  <si>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</si>
  <si>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</si>
  <si>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</si>
  <si>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</si>
  <si>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</si>
  <si>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</si>
  <si>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</si>
  <si>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</si>
  <si>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</si>
  <si>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</si>
  <si>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</si>
  <si>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</si>
  <si>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</si>
  <si>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</si>
  <si>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</si>
  <si>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</si>
  <si>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</si>
  <si>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</si>
  <si>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</si>
  <si>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</si>
  <si>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</si>
  <si>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</si>
  <si>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</si>
  <si>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</si>
  <si>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</si>
  <si>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</si>
  <si>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</si>
  <si>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</si>
  <si>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</si>
  <si>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</si>
  <si>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</si>
  <si>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</si>
  <si>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</si>
  <si>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</si>
  <si>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</si>
  <si>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</si>
  <si>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</si>
  <si>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</si>
  <si>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</si>
  <si>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</si>
  <si>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</si>
  <si>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</si>
  <si>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</si>
  <si>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</si>
  <si>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</si>
  <si>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</si>
  <si>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</si>
  <si>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</si>
  <si>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</si>
  <si>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</si>
  <si>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</si>
  <si>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</si>
  <si>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</si>
  <si>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</si>
  <si>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</si>
  <si>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</si>
  <si>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</si>
  <si>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</si>
  <si>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</si>
  <si>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</si>
  <si>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</si>
  <si>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</si>
  <si>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</si>
  <si>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</si>
  <si>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</si>
  <si>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</si>
  <si>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</si>
  <si>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</si>
  <si>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</si>
  <si>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</si>
  <si>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</si>
  <si>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</si>
  <si>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</si>
  <si>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</si>
  <si>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</si>
  <si>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</si>
  <si>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</si>
  <si>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</si>
  <si>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</si>
  <si>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</si>
  <si>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</si>
  <si>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</si>
  <si>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</si>
  <si>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</si>
  <si>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</si>
  <si>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</si>
  <si>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</si>
  <si>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</si>
  <si>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</si>
  <si>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</si>
  <si>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</si>
  <si>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</si>
  <si>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</si>
  <si>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</si>
  <si>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</si>
  <si>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</si>
  <si>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</si>
  <si>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</si>
  <si>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</si>
  <si>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</si>
  <si>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</si>
  <si>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</si>
  <si>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</si>
  <si>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</si>
  <si>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</si>
  <si>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</si>
  <si>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</si>
  <si>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</si>
  <si>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</si>
  <si>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</si>
  <si>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</si>
  <si>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</si>
  <si>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</si>
  <si>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</si>
  <si>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</si>
  <si>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</si>
  <si>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</si>
  <si>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</si>
  <si>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</si>
  <si>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</si>
  <si>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</si>
  <si>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</si>
  <si>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</si>
  <si>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</si>
  <si>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</si>
  <si>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</si>
  <si>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</si>
  <si>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</si>
  <si>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</si>
  <si>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</si>
  <si>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</si>
  <si>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</si>
  <si>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</si>
  <si>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</si>
  <si>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</si>
  <si>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</si>
  <si>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</si>
  <si>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</si>
  <si>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</si>
  <si>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</si>
  <si>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</si>
  <si>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</si>
  <si>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</si>
  <si>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</si>
  <si>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</si>
  <si>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</si>
  <si>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</si>
  <si>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</si>
  <si>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</si>
  <si>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</si>
  <si>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</si>
  <si>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</si>
  <si>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</si>
  <si>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</si>
  <si>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</si>
  <si>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</si>
  <si>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</si>
  <si>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</si>
  <si>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</si>
  <si>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</si>
  <si>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</si>
  <si>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</si>
  <si>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</si>
  <si>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</si>
  <si>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</si>
  <si>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</si>
  <si>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</si>
  <si>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</si>
  <si>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</si>
  <si>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</si>
  <si>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</si>
  <si>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</si>
  <si>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</si>
  <si>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</si>
  <si>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</si>
  <si>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</si>
  <si>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</si>
  <si>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</si>
  <si>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</si>
  <si>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</si>
  <si>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</si>
  <si>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</si>
  <si>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</si>
  <si>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</si>
  <si>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</si>
  <si>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</si>
  <si>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</si>
  <si>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</si>
  <si>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</si>
  <si>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</si>
  <si>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</si>
  <si>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</si>
  <si>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</si>
  <si>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</si>
  <si>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</si>
  <si>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</si>
  <si>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</si>
  <si>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</si>
  <si>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</si>
  <si>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</si>
  <si>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</si>
  <si>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</si>
  <si>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</si>
  <si>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</si>
  <si>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</si>
  <si>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</si>
  <si>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</si>
  <si>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</si>
  <si>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</si>
  <si>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</si>
  <si>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</si>
  <si>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</si>
  <si>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</si>
  <si>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</si>
  <si>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</si>
  <si>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</si>
  <si>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</si>
  <si>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</si>
  <si>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</si>
  <si>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</si>
  <si>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</si>
  <si>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</si>
  <si>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</si>
  <si>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</si>
  <si>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</si>
  <si>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</si>
  <si>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</si>
  <si>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</si>
  <si>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</si>
  <si>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</si>
  <si>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</si>
  <si>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</si>
  <si>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</si>
  <si>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</si>
  <si>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</si>
  <si>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</si>
  <si>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</si>
  <si>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</si>
  <si>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</si>
  <si>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</si>
  <si>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</si>
  <si>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</si>
  <si>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</si>
  <si>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</si>
  <si>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</si>
  <si>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</si>
  <si>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</si>
  <si>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</si>
  <si>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</si>
  <si>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</si>
  <si>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</si>
  <si>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</si>
  <si>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</si>
  <si>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</si>
  <si>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</si>
  <si>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</si>
  <si>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</si>
  <si>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</si>
  <si>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</si>
  <si>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</si>
  <si>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</si>
  <si>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</si>
  <si>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</si>
  <si>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</si>
  <si>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</si>
  <si>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</si>
  <si>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</si>
  <si>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</si>
  <si>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</si>
  <si>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</si>
  <si>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</si>
  <si>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</si>
  <si>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</si>
  <si>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</si>
  <si>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</si>
  <si>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</si>
  <si>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</si>
  <si>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</si>
  <si>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</si>
  <si>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</si>
  <si>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</si>
  <si>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</si>
  <si>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</si>
  <si>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</si>
  <si>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</si>
  <si>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</si>
  <si>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</si>
  <si>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</si>
  <si>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</si>
  <si>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</si>
  <si>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</si>
  <si>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</si>
  <si>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</si>
  <si>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</si>
  <si>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</si>
  <si>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</si>
  <si>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</si>
  <si>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</si>
  <si>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</si>
  <si>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</si>
  <si>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</si>
  <si>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</si>
  <si>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</si>
  <si>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</si>
  <si>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</si>
  <si>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</si>
  <si>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</si>
  <si>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</si>
  <si>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</si>
  <si>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</si>
  <si>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</si>
  <si>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</si>
  <si>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</si>
  <si>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</si>
  <si>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</si>
  <si>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</si>
  <si>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</si>
  <si>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</si>
  <si>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</si>
  <si>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</si>
  <si>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</si>
  <si>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</si>
  <si>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</si>
  <si>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</si>
  <si>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</si>
  <si>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</si>
  <si>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</si>
  <si>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</si>
  <si>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</si>
  <si>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</si>
  <si>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</si>
  <si>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</si>
  <si>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</si>
  <si>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</si>
  <si>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</si>
  <si>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</si>
  <si>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</si>
  <si>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</si>
  <si>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</si>
  <si>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</si>
  <si>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</si>
  <si>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</si>
  <si>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</si>
  <si>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</si>
  <si>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</si>
  <si>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</si>
  <si>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</si>
  <si>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</si>
  <si>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</si>
  <si>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</si>
  <si>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</si>
  <si>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</si>
  <si>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</si>
  <si>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</si>
  <si>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</si>
  <si>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</si>
  <si>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</si>
  <si>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</si>
  <si>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</si>
  <si>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</si>
  <si>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</si>
  <si>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</si>
  <si>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</si>
  <si>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</si>
  <si>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</si>
  <si>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</si>
  <si>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</si>
  <si>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</si>
  <si>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</si>
  <si>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</si>
  <si>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</si>
  <si>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</si>
  <si>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</si>
  <si>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</si>
  <si>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</si>
  <si>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</si>
  <si>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</si>
  <si>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</si>
  <si>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</si>
  <si>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</si>
  <si>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</si>
  <si>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</si>
  <si>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</si>
  <si>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</si>
  <si>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</si>
  <si>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</si>
  <si>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</si>
  <si>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</si>
  <si>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</si>
  <si>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</si>
  <si>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</si>
  <si>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</si>
  <si>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</si>
  <si>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</si>
  <si>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</si>
  <si>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</si>
  <si>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</si>
  <si>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</si>
  <si>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</si>
  <si>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</si>
  <si>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</si>
  <si>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</si>
  <si>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</si>
  <si>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</si>
  <si>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</si>
  <si>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</si>
  <si>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</si>
  <si>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</si>
  <si>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</si>
  <si>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</si>
  <si>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</si>
  <si>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</si>
  <si>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</si>
  <si>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</si>
  <si>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</si>
  <si>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</si>
  <si>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</si>
  <si>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</si>
  <si>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</si>
  <si>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</si>
  <si>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</si>
  <si>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</si>
  <si>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</si>
  <si>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</si>
  <si>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</si>
  <si>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</si>
  <si>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</si>
  <si>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</si>
  <si>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</si>
  <si>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</si>
  <si>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</si>
  <si>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</si>
  <si>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</si>
  <si>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</si>
  <si>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</si>
  <si>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</si>
  <si>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</si>
  <si>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</si>
  <si>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</si>
  <si>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</si>
  <si>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</si>
  <si>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</si>
  <si>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</si>
  <si>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</si>
  <si>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</si>
  <si>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</si>
  <si>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</si>
  <si>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</si>
  <si>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</si>
  <si>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</si>
  <si>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</si>
  <si>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</si>
  <si>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</si>
  <si>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</si>
  <si>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</si>
  <si>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</si>
  <si>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</si>
  <si>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</si>
  <si>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</si>
  <si>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</si>
  <si>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</si>
  <si>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</si>
  <si>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</si>
  <si>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</si>
  <si>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</si>
  <si>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</si>
  <si>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</si>
  <si>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</si>
  <si>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</si>
  <si>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</si>
  <si>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</si>
  <si>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</si>
  <si>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</si>
  <si>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</si>
  <si>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</si>
  <si>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</si>
  <si>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</si>
  <si>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</si>
  <si>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</si>
  <si>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</si>
  <si>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</si>
  <si>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</si>
  <si>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</si>
  <si>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</si>
  <si>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</si>
  <si>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</si>
  <si>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</si>
  <si>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</si>
  <si>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</si>
  <si>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</si>
  <si>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</si>
  <si>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</si>
  <si>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</si>
  <si>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</si>
  <si>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</si>
  <si>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</si>
  <si>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</si>
  <si>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</si>
  <si>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</si>
  <si>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</si>
  <si>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</si>
  <si>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</si>
  <si>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</si>
  <si>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</si>
  <si>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</si>
  <si>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</si>
  <si>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</si>
  <si>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</si>
  <si>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</si>
  <si>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</si>
  <si>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</si>
  <si>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</si>
  <si>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</si>
  <si>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</si>
  <si>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</si>
  <si>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</si>
  <si>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</si>
  <si>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</si>
  <si>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</si>
  <si>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</si>
  <si>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</si>
  <si>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</si>
  <si>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</si>
  <si>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</si>
  <si>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</si>
  <si>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</si>
  <si>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</si>
  <si>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</si>
  <si>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</si>
  <si>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</si>
  <si>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</si>
  <si>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</si>
  <si>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</si>
  <si>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</si>
  <si>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</si>
  <si>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</si>
  <si>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</si>
  <si>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</si>
  <si>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</si>
  <si>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</si>
  <si>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</si>
  <si>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</si>
  <si>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</si>
  <si>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</si>
  <si>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</si>
  <si>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</si>
  <si>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</si>
  <si>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</si>
  <si>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</si>
  <si>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</si>
  <si>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</si>
  <si>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</si>
  <si>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</si>
  <si>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</si>
  <si>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</si>
  <si>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</si>
  <si>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</si>
  <si>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</si>
  <si>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</si>
  <si>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</si>
  <si>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</si>
  <si>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</si>
  <si>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</si>
  <si>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</si>
  <si>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</si>
  <si>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</si>
  <si>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</si>
  <si>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</si>
  <si>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</si>
  <si>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</si>
  <si>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</si>
  <si>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</si>
  <si>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</si>
  <si>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</si>
  <si>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</si>
  <si>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</si>
  <si>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</si>
  <si>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</si>
  <si>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</si>
  <si>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</si>
  <si>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</si>
  <si>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</si>
  <si>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</si>
  <si>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</si>
  <si>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</si>
  <si>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</si>
  <si>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</si>
  <si>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</si>
  <si>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</si>
  <si>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</si>
  <si>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</si>
  <si>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</si>
  <si>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</si>
  <si>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</si>
  <si>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</si>
  <si>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</si>
  <si>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</si>
  <si>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</si>
  <si>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</si>
  <si>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</si>
  <si>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</si>
  <si>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</si>
  <si>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</si>
  <si>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</si>
  <si>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</si>
  <si>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</si>
  <si>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</si>
  <si>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</si>
  <si>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</si>
  <si>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</si>
  <si>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</si>
  <si>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</si>
  <si>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</si>
  <si>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</si>
  <si>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</si>
  <si>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</si>
  <si>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</si>
  <si>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</si>
  <si>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</si>
  <si>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</si>
  <si>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</si>
  <si>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</si>
  <si>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</si>
  <si>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</si>
  <si>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</si>
  <si>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</si>
  <si>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</si>
  <si>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</si>
  <si>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</si>
  <si>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</si>
  <si>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</si>
  <si>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</si>
  <si>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</si>
  <si>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</si>
  <si>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</si>
  <si>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</si>
  <si>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</si>
  <si>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</si>
  <si>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</si>
  <si>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</si>
  <si>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</si>
  <si>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</si>
  <si>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</si>
  <si>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</si>
  <si>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</si>
  <si>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</si>
  <si>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</si>
  <si>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</si>
  <si>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</si>
  <si>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</si>
  <si>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</si>
  <si>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</si>
  <si>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</si>
  <si>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</si>
  <si>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</si>
  <si>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</si>
  <si>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</si>
  <si>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</si>
  <si>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</si>
  <si>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</si>
  <si>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</si>
  <si>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</si>
  <si>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</si>
  <si>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</si>
  <si>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</si>
  <si>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</si>
  <si>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</si>
  <si>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</si>
  <si>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</si>
  <si>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</si>
  <si>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</si>
  <si>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</si>
  <si>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</si>
  <si>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</si>
  <si>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</si>
  <si>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</si>
  <si>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</si>
  <si>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</si>
  <si>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</si>
  <si>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</si>
  <si>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</si>
  <si>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</si>
  <si>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</si>
  <si>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</si>
  <si>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</si>
  <si>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</si>
  <si>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</si>
  <si>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</si>
  <si>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</si>
  <si>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</si>
  <si>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</si>
  <si>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</si>
  <si>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</si>
  <si>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</si>
  <si>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</si>
  <si>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</si>
  <si>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</si>
  <si>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</si>
  <si>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</si>
  <si>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</si>
  <si>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</si>
  <si>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</si>
  <si>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</si>
  <si>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</si>
  <si>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</si>
  <si>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</si>
  <si>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</si>
  <si>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</si>
  <si>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</si>
  <si>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</si>
  <si>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</si>
  <si>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</si>
  <si>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</si>
  <si>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</si>
  <si>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</si>
  <si>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</si>
  <si>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</si>
  <si>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</si>
  <si>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</si>
  <si>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</si>
  <si>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</si>
  <si>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</si>
  <si>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</si>
  <si>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</si>
  <si>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</si>
  <si>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</si>
  <si>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</si>
  <si>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</si>
  <si>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</si>
  <si>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</si>
  <si>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</si>
  <si>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</si>
  <si>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</si>
  <si>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</si>
  <si>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</si>
  <si>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</si>
  <si>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</si>
  <si>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</si>
  <si>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</si>
  <si>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</si>
  <si>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</si>
  <si>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</si>
  <si>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</si>
  <si>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</si>
  <si>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</si>
  <si>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</si>
  <si>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</si>
  <si>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</si>
  <si>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</si>
  <si>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</si>
  <si>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</si>
  <si>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</si>
  <si>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</si>
  <si>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</si>
  <si>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</si>
  <si>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</si>
  <si>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</si>
  <si>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</si>
  <si>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</si>
  <si>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</si>
  <si>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</si>
  <si>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</si>
  <si>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</si>
  <si>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</si>
  <si>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</si>
  <si>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</si>
  <si>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</si>
  <si>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</si>
  <si>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</si>
  <si>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</si>
  <si>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</si>
  <si>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</si>
  <si>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</si>
  <si>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</si>
  <si>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</si>
  <si>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</si>
  <si>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</si>
  <si>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</si>
  <si>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</si>
  <si>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</si>
  <si>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</si>
  <si>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</si>
  <si>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</si>
  <si>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</si>
  <si>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</si>
  <si>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</si>
  <si>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</si>
  <si>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</si>
  <si>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</si>
  <si>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</si>
  <si>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</si>
  <si>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</si>
  <si>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</si>
  <si>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</si>
  <si>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</si>
  <si>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</si>
  <si>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</si>
  <si>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</si>
  <si>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</si>
  <si>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</si>
  <si>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</si>
  <si>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</si>
  <si>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</si>
  <si>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</si>
  <si>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</si>
  <si>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</si>
  <si>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</si>
  <si>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</si>
  <si>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</si>
  <si>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</si>
  <si>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</si>
  <si>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</si>
  <si>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</si>
  <si>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</si>
  <si>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</si>
  <si>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</si>
  <si>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</si>
  <si>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</si>
  <si>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</si>
  <si>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</si>
  <si>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</si>
  <si>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</si>
  <si>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</si>
  <si>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</si>
  <si>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</si>
  <si>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</si>
  <si>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</si>
  <si>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</si>
  <si>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</si>
  <si>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</si>
  <si>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</si>
  <si>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</si>
  <si>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</si>
  <si>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</si>
  <si>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</si>
  <si>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</si>
  <si>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</si>
  <si>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</si>
  <si>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</si>
  <si>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</si>
  <si>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</si>
  <si>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</si>
  <si>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</si>
  <si>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</si>
  <si>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</si>
  <si>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</si>
  <si>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</si>
  <si>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</si>
  <si>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</si>
  <si>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</si>
  <si>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</si>
  <si>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</si>
  <si>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</si>
  <si>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</si>
  <si>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</si>
  <si>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</si>
  <si>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</si>
  <si>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</si>
  <si>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</si>
  <si>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</si>
  <si>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</si>
  <si>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</si>
  <si>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</si>
  <si>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</si>
  <si>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</si>
  <si>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</si>
  <si>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</si>
  <si>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</si>
  <si>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</si>
  <si>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</si>
  <si>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</si>
  <si>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</si>
  <si>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</si>
  <si>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</si>
  <si>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</si>
  <si>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</si>
  <si>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</si>
  <si>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</si>
  <si>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</si>
  <si>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</si>
  <si>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</si>
  <si>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</si>
  <si>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</si>
  <si>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</si>
  <si>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</si>
  <si>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</si>
  <si>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</si>
  <si>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</si>
  <si>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</si>
  <si>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</si>
  <si>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</si>
  <si>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</si>
  <si>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</si>
  <si>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</si>
  <si>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</si>
  <si>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</si>
  <si>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</si>
  <si>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</si>
  <si>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</si>
  <si>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</si>
  <si>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</si>
  <si>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</si>
  <si>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</si>
  <si>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</si>
  <si>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</si>
  <si>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</si>
  <si>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</si>
  <si>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</si>
  <si>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</si>
  <si>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</si>
  <si>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</si>
  <si>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</si>
  <si>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</si>
  <si>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</si>
  <si>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</si>
  <si>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</si>
  <si>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</si>
  <si>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</si>
  <si>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</si>
  <si>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</si>
  <si>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</si>
  <si>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</si>
  <si>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</si>
  <si>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</si>
  <si>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</si>
  <si>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</si>
  <si>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</si>
  <si>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</si>
  <si>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</si>
  <si>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</si>
  <si>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</si>
  <si>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</si>
  <si>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</si>
  <si>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</si>
  <si>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</si>
  <si>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</si>
  <si>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</si>
  <si>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</si>
  <si>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</si>
  <si>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</si>
  <si>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</si>
  <si>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</si>
  <si>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</si>
  <si>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</si>
  <si>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</si>
  <si>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</si>
  <si>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</si>
  <si>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</si>
  <si>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</si>
  <si>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</si>
  <si>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</si>
  <si>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</si>
  <si>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</si>
  <si>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</si>
  <si>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</si>
  <si>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</si>
  <si>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</si>
  <si>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</si>
  <si>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</si>
  <si>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</si>
  <si>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</si>
  <si>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</si>
  <si>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</si>
  <si>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</si>
  <si>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</si>
  <si>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</si>
  <si>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</si>
  <si>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</si>
  <si>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</si>
  <si>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</si>
  <si>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</si>
  <si>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</si>
  <si>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</si>
  <si>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</si>
  <si>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</si>
  <si>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</si>
  <si>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</si>
  <si>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</si>
  <si>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</si>
  <si>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</si>
  <si>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</si>
  <si>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</si>
  <si>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</si>
  <si>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</si>
  <si>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</si>
  <si>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</si>
  <si>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</si>
  <si>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</si>
  <si>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</si>
  <si>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</si>
  <si>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</si>
  <si>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</si>
  <si>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</si>
  <si>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</si>
  <si>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</si>
  <si>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</si>
  <si>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</si>
  <si>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</si>
  <si>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</si>
  <si>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</si>
  <si>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</si>
  <si>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</si>
  <si>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</si>
  <si>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</si>
  <si>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</si>
  <si>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</si>
  <si>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</si>
  <si>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</si>
  <si>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</si>
  <si>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</si>
  <si>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</si>
  <si>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</si>
  <si>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</si>
  <si>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</si>
  <si>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</si>
  <si>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</si>
  <si>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</si>
  <si>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</si>
  <si>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</si>
  <si>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</si>
  <si>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</si>
  <si>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</si>
  <si>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</si>
  <si>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</si>
  <si>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</si>
  <si>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</si>
  <si>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</si>
  <si>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</si>
  <si>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</si>
  <si>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</si>
  <si>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</si>
  <si>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</si>
  <si>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</si>
  <si>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</si>
  <si>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</si>
  <si>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</si>
  <si>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</si>
  <si>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</si>
  <si>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</si>
  <si>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</si>
  <si>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</si>
  <si>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</si>
  <si>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</si>
  <si>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</si>
  <si>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</si>
  <si>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</si>
  <si>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</si>
  <si>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</si>
  <si>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</si>
  <si>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</si>
  <si>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</si>
  <si>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</si>
  <si>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</si>
  <si>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</si>
  <si>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</si>
  <si>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</si>
  <si>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</si>
  <si>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</si>
  <si>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</si>
  <si>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</si>
  <si>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</si>
  <si>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</si>
  <si>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</si>
  <si>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</si>
  <si>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</si>
  <si>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</si>
  <si>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</si>
  <si>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</si>
  <si>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</si>
  <si>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</si>
  <si>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</si>
  <si>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</si>
  <si>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</si>
  <si>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</si>
  <si>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</si>
  <si>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</si>
  <si>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</si>
  <si>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</si>
  <si>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</si>
  <si>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</si>
  <si>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</si>
  <si>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</si>
  <si>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</si>
  <si>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</si>
  <si>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</si>
  <si>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</si>
  <si>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</si>
  <si>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</si>
  <si>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</si>
  <si>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</si>
  <si>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</si>
  <si>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</si>
  <si>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</si>
  <si>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</si>
  <si>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</si>
  <si>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</si>
  <si>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</si>
  <si>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</si>
  <si>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</si>
  <si>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</si>
  <si>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</si>
  <si>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</si>
  <si>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</si>
  <si>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</si>
  <si>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</si>
  <si>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</si>
  <si>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</si>
  <si>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</si>
  <si>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</si>
  <si>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</si>
  <si>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</si>
  <si>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</si>
  <si>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</si>
  <si>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</si>
  <si>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</si>
  <si>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</si>
  <si>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</si>
  <si>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</si>
  <si>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</si>
  <si>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</si>
  <si>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</si>
  <si>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</si>
  <si>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</si>
  <si>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</si>
  <si>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</si>
  <si>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</si>
  <si>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</si>
  <si>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</si>
  <si>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</si>
  <si>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</si>
  <si>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</si>
  <si>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</si>
  <si>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</si>
  <si>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</si>
  <si>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</si>
  <si>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</si>
  <si>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</si>
  <si>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</si>
  <si>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</si>
  <si>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</si>
  <si>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</si>
  <si>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</si>
  <si>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</si>
  <si>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</si>
  <si>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</si>
  <si>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</si>
  <si>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</si>
  <si>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</si>
  <si>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</si>
  <si>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</si>
  <si>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</si>
  <si>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</si>
  <si>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</si>
  <si>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</si>
  <si>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</si>
  <si>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</si>
  <si>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</si>
  <si>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</si>
  <si>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</si>
  <si>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</si>
  <si>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</si>
  <si>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</si>
  <si>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</si>
  <si>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</si>
  <si>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</si>
  <si>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</si>
  <si>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</si>
  <si>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</si>
  <si>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</si>
  <si>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</si>
  <si>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</si>
  <si>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</si>
  <si>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</si>
  <si>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</si>
  <si>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</si>
  <si>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</si>
  <si>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</si>
  <si>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</si>
  <si>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</si>
  <si>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</si>
  <si>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</si>
  <si>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</si>
  <si>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</si>
  <si>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</si>
  <si>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</si>
  <si>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</si>
  <si>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</si>
  <si>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</si>
  <si>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</si>
  <si>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</si>
  <si>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</si>
  <si>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</si>
  <si>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</si>
  <si>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</si>
  <si>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</si>
  <si>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</si>
  <si>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</si>
  <si>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</si>
  <si>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</si>
  <si>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</si>
  <si>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</si>
  <si>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</si>
  <si>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</si>
  <si>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</si>
  <si>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</si>
  <si>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</si>
  <si>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</si>
  <si>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</si>
  <si>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</si>
  <si>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</si>
  <si>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</si>
  <si>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</si>
  <si>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</si>
  <si>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</si>
  <si>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</si>
  <si>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</si>
  <si>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</si>
  <si>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</si>
  <si>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</si>
  <si>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</si>
  <si>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</si>
  <si>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</si>
  <si>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</si>
  <si>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</si>
  <si>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</si>
  <si>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</si>
  <si>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</si>
  <si>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</si>
  <si>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</si>
  <si>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</si>
  <si>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</si>
  <si>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</si>
  <si>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</si>
  <si>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</si>
  <si>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</si>
  <si>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</si>
  <si>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</si>
  <si>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</si>
  <si>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</si>
  <si>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</si>
  <si>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</si>
  <si>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</si>
  <si>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</si>
  <si>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</si>
  <si>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</si>
  <si>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</si>
  <si>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</si>
  <si>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</si>
  <si>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</si>
  <si>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</si>
  <si>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</si>
  <si>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</si>
  <si>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</si>
  <si>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</si>
  <si>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</si>
  <si>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</si>
  <si>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</si>
  <si>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</si>
  <si>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</si>
  <si>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</si>
  <si>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</si>
  <si>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</si>
  <si>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</si>
  <si>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</si>
  <si>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</si>
  <si>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</si>
  <si>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</si>
  <si>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</si>
  <si>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</si>
  <si>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</si>
  <si>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</si>
  <si>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</si>
  <si>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</si>
  <si>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</si>
  <si>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</si>
  <si>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</si>
  <si>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</si>
  <si>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</si>
  <si>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</si>
  <si>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</si>
  <si>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</si>
  <si>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</si>
  <si>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</si>
  <si>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</si>
  <si>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</si>
  <si>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</si>
  <si>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</si>
  <si>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</si>
  <si>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</si>
  <si>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</si>
  <si>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</si>
  <si>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</si>
  <si>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</si>
  <si>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</si>
  <si>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</si>
  <si>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</si>
  <si>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</si>
  <si>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</si>
  <si>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</si>
  <si>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</si>
  <si>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</si>
  <si>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</si>
  <si>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</si>
  <si>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</si>
  <si>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</si>
  <si>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</si>
  <si>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</si>
  <si>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</si>
  <si>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</si>
  <si>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</si>
  <si>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</si>
  <si>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</si>
  <si>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</si>
  <si>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</si>
  <si>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</si>
  <si>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</si>
  <si>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</si>
  <si>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</si>
  <si>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</si>
  <si>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</si>
  <si>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</si>
  <si>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</si>
  <si>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</si>
  <si>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</si>
  <si>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</si>
  <si>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</si>
  <si>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</si>
  <si>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</si>
  <si>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</si>
  <si>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</si>
  <si>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</si>
  <si>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</si>
  <si>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</si>
  <si>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</si>
  <si>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</si>
  <si>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</si>
  <si>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</si>
  <si>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</si>
  <si>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</si>
  <si>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</si>
  <si>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</si>
  <si>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</si>
  <si>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</si>
  <si>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</si>
  <si>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</si>
  <si>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</si>
  <si>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</si>
  <si>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</si>
  <si>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</si>
  <si>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</si>
  <si>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</si>
  <si>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</si>
  <si>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</si>
  <si>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</si>
  <si>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</si>
  <si>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</si>
  <si>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</si>
  <si>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</si>
  <si>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</si>
  <si>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</si>
  <si>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</si>
  <si>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</si>
  <si>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</si>
  <si>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</si>
  <si>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</si>
  <si>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</si>
  <si>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</si>
  <si>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</si>
  <si>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</si>
  <si>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</si>
  <si>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</si>
  <si>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</si>
  <si>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</si>
  <si>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</si>
  <si>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</si>
  <si>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</si>
  <si>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</si>
  <si>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</si>
  <si>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</si>
  <si>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</si>
  <si>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</si>
  <si>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</si>
  <si>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</si>
  <si>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</si>
  <si>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</si>
  <si>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</si>
  <si>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</si>
  <si>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</si>
  <si>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</si>
  <si>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</si>
  <si>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</si>
  <si>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</si>
  <si>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</si>
  <si>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</si>
  <si>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</si>
  <si>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</si>
  <si>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</si>
  <si>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</si>
  <si>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</si>
  <si>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</si>
  <si>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</si>
  <si>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</si>
  <si>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</si>
  <si>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</si>
  <si>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</si>
  <si>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</si>
  <si>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</si>
  <si>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</si>
  <si>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</si>
  <si>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</si>
  <si>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</si>
  <si>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</si>
  <si>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</si>
  <si>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</si>
  <si>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</si>
  <si>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</si>
  <si>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</si>
  <si>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</si>
  <si>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</si>
  <si>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</si>
  <si>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</si>
  <si>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</si>
  <si>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</si>
  <si>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</si>
  <si>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</si>
  <si>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</si>
  <si>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</si>
  <si>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</si>
  <si>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</si>
  <si>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</si>
  <si>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</si>
  <si>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</si>
  <si>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</si>
  <si>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</si>
  <si>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</si>
  <si>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</si>
  <si>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</si>
  <si>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</si>
  <si>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</si>
  <si>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</si>
  <si>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</si>
  <si>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</si>
  <si>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</si>
  <si>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</si>
  <si>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</si>
  <si>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</si>
  <si>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</si>
  <si>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</si>
  <si>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</si>
  <si>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</si>
  <si>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</si>
  <si>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</si>
  <si>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</si>
  <si>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</si>
  <si>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</si>
  <si>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</si>
  <si>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</si>
  <si>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</si>
  <si>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</si>
  <si>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</si>
  <si>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</si>
  <si>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</si>
  <si>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</si>
  <si>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</si>
  <si>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</si>
  <si>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</si>
  <si>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</si>
  <si>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</si>
  <si>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</si>
  <si>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</si>
  <si>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</si>
  <si>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</si>
  <si>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</si>
  <si>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</si>
  <si>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</si>
  <si>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</si>
  <si>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</si>
  <si>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</si>
  <si>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</si>
  <si>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</si>
  <si>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</si>
  <si>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</si>
  <si>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</si>
  <si>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</si>
  <si>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</si>
  <si>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</si>
  <si>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</si>
  <si>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</si>
  <si>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</si>
  <si>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</si>
  <si>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</si>
  <si>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</si>
  <si>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</si>
  <si>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</si>
  <si>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</si>
  <si>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</si>
  <si>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</si>
  <si>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</si>
  <si>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</si>
  <si>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</si>
  <si>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</si>
  <si>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</si>
  <si>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</si>
  <si>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</si>
  <si>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</si>
  <si>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</si>
  <si>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</si>
  <si>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</si>
  <si>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</si>
  <si>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</si>
  <si>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</si>
  <si>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</si>
  <si>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</si>
  <si>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</si>
  <si>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</si>
  <si>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</si>
  <si>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</si>
  <si>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</si>
  <si>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</si>
  <si>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</si>
  <si>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</si>
  <si>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</si>
  <si>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</si>
  <si>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</si>
  <si>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</si>
  <si>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</si>
  <si>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</si>
  <si>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</si>
  <si>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</si>
  <si>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</si>
  <si>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</si>
  <si>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</si>
  <si>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</si>
  <si>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</si>
  <si>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</si>
  <si>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</si>
  <si>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</si>
  <si>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</si>
  <si>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</si>
  <si>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</si>
  <si>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</si>
  <si>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</si>
  <si>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</si>
  <si>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</si>
  <si>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</si>
  <si>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</si>
  <si>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</si>
  <si>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</si>
  <si>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</si>
  <si>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</si>
  <si>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</si>
  <si>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</si>
  <si>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</si>
  <si>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</si>
  <si>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</si>
  <si>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</si>
  <si>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</si>
  <si>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</si>
  <si>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</si>
  <si>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</si>
  <si>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</si>
  <si>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</si>
  <si>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</si>
  <si>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</si>
  <si>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</si>
  <si>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</si>
  <si>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</si>
  <si>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</si>
  <si>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</si>
  <si>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</si>
  <si>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</si>
  <si>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</si>
  <si>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</si>
  <si>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</si>
  <si>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</si>
  <si>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</si>
  <si>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</si>
  <si>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</si>
  <si>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</si>
  <si>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</si>
  <si>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</si>
  <si>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</si>
  <si>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</si>
  <si>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</si>
  <si>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</si>
  <si>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</si>
  <si>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</si>
  <si>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</si>
  <si>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</si>
  <si>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</si>
  <si>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</si>
  <si>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</si>
  <si>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</si>
  <si>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</si>
  <si>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</si>
  <si>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</si>
  <si>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</si>
  <si>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</si>
  <si>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</si>
  <si>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</si>
  <si>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</si>
  <si>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</si>
  <si>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</si>
  <si>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</si>
  <si>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</si>
  <si>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</si>
  <si>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</si>
  <si>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</si>
  <si>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</si>
  <si>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</si>
  <si>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</si>
  <si>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</si>
  <si>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</si>
  <si>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</si>
  <si>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</si>
  <si>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</si>
  <si>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</si>
  <si>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</si>
  <si>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</si>
  <si>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</si>
  <si>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</si>
  <si>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</si>
  <si>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</si>
  <si>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</si>
  <si>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</si>
  <si>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</si>
  <si>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</si>
  <si>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</si>
  <si>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</si>
  <si>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</si>
  <si>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</si>
  <si>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</si>
  <si>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</si>
  <si>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</si>
  <si>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</si>
  <si>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</si>
  <si>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</si>
  <si>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</si>
  <si>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</si>
  <si>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</si>
  <si>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</si>
  <si>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</si>
  <si>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</si>
  <si>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</si>
  <si>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</si>
  <si>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</si>
  <si>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</si>
  <si>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</si>
  <si>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</si>
  <si>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</si>
  <si>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</si>
  <si>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</si>
  <si>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</si>
  <si>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</si>
  <si>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</si>
  <si>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</si>
  <si>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</si>
  <si>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</si>
  <si>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</si>
  <si>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</si>
  <si>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</si>
  <si>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</si>
  <si>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</si>
  <si>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</si>
  <si>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</si>
  <si>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</si>
  <si>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</si>
  <si>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</si>
  <si>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</si>
  <si>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</si>
  <si>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</si>
  <si>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</si>
  <si>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</si>
  <si>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</si>
  <si>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</si>
  <si>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</si>
  <si>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</si>
  <si>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</si>
  <si>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</si>
  <si>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</si>
  <si>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</si>
  <si>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</si>
  <si>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</si>
  <si>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</si>
  <si>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</si>
  <si>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</si>
  <si>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</si>
  <si>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</si>
  <si>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</si>
  <si>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</si>
  <si>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</si>
  <si>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</si>
  <si>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</si>
  <si>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</si>
  <si>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</si>
  <si>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</si>
  <si>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</si>
  <si>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</si>
  <si>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</si>
  <si>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</si>
  <si>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</si>
  <si>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</si>
  <si>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</si>
  <si>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</si>
  <si>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</si>
  <si>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</si>
  <si>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</si>
  <si>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</si>
  <si>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</si>
  <si>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</si>
  <si>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</si>
  <si>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</si>
  <si>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</si>
  <si>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</si>
  <si>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</si>
  <si>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</si>
  <si>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</si>
  <si>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</si>
  <si>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</si>
  <si>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</si>
  <si>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</si>
  <si>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</si>
  <si>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</si>
  <si>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</si>
  <si>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</si>
  <si>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</si>
  <si>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</si>
  <si>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</si>
  <si>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</si>
  <si>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</si>
  <si>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</si>
  <si>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</si>
  <si>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</si>
  <si>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</si>
  <si>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</si>
  <si>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</si>
  <si>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</si>
  <si>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</si>
  <si>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</si>
  <si>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</si>
  <si>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</si>
  <si>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</si>
  <si>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</si>
  <si>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</si>
  <si>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</si>
  <si>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</si>
  <si>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</si>
  <si>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</si>
  <si>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</si>
  <si>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</si>
  <si>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</si>
  <si>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</si>
  <si>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</si>
  <si>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</si>
  <si>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</si>
  <si>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</si>
  <si>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</si>
  <si>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</si>
  <si>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</si>
  <si>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</si>
  <si>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</si>
  <si>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</si>
  <si>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</si>
  <si>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</si>
  <si>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</si>
  <si>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</si>
  <si>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</si>
  <si>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</si>
  <si>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</si>
  <si>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</si>
  <si>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</si>
  <si>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</si>
  <si>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</si>
  <si>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</si>
  <si>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</si>
  <si>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</si>
  <si>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</si>
  <si>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</si>
  <si>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</si>
  <si>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</si>
  <si>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</si>
  <si>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</si>
  <si>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</si>
  <si>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</si>
  <si>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</si>
  <si>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</si>
  <si>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</si>
  <si>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</si>
  <si>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</si>
  <si>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</si>
  <si>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</si>
  <si>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</si>
  <si>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</si>
  <si>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</si>
  <si>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</si>
  <si>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</si>
  <si>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</si>
  <si>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</si>
  <si>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</si>
  <si>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</si>
  <si>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</si>
  <si>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</si>
  <si>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</si>
  <si>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</si>
  <si>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</si>
  <si>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</si>
  <si>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</si>
  <si>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</si>
  <si>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</si>
  <si>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</si>
  <si>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</si>
  <si>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</si>
  <si>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</si>
  <si>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</si>
  <si>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</si>
  <si>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</si>
  <si>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</si>
  <si>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</si>
  <si>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</si>
  <si>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</si>
  <si>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</si>
  <si>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</si>
  <si>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</si>
  <si>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</si>
  <si>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</si>
  <si>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</si>
  <si>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</si>
  <si>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</si>
  <si>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</si>
  <si>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</si>
  <si>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</si>
  <si>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</si>
  <si>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</si>
  <si>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</si>
  <si>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</si>
  <si>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</si>
  <si>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</si>
  <si>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</si>
  <si>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</si>
  <si>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</si>
  <si>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</si>
  <si>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</si>
  <si>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</si>
  <si>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</si>
  <si>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</si>
  <si>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</si>
  <si>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</si>
  <si>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</si>
  <si>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</si>
  <si>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</si>
  <si>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</si>
  <si>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</si>
  <si>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</si>
  <si>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</si>
  <si>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</si>
  <si>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</si>
  <si>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</si>
  <si>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</si>
  <si>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</si>
  <si>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</si>
  <si>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</si>
  <si>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</si>
  <si>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</si>
  <si>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</si>
  <si>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</si>
  <si>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</si>
  <si>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</si>
  <si>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</si>
  <si>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</si>
  <si>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</si>
  <si>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</si>
  <si>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</si>
  <si>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</si>
  <si>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</si>
  <si>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</si>
  <si>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</si>
  <si>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</si>
  <si>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</si>
  <si>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</si>
  <si>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</si>
  <si>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</si>
  <si>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</si>
  <si>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</si>
  <si>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</si>
  <si>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</si>
  <si>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</si>
  <si>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</si>
  <si>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</si>
  <si>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</si>
  <si>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</si>
  <si>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</si>
  <si>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</si>
  <si>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</si>
  <si>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</si>
  <si>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</si>
  <si>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</si>
  <si>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</si>
  <si>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</si>
  <si>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</si>
  <si>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</si>
  <si>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</si>
  <si>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</si>
  <si>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</si>
  <si>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</si>
  <si>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</si>
  <si>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</si>
  <si>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</si>
  <si>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</si>
  <si>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</si>
  <si>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</si>
  <si>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</si>
  <si>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</si>
  <si>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</si>
  <si>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</si>
  <si>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</si>
  <si>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</si>
  <si>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</si>
  <si>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</si>
  <si>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</si>
  <si>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</si>
  <si>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</si>
  <si>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</si>
  <si>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</si>
  <si>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</si>
  <si>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</si>
  <si>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</si>
  <si>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</si>
  <si>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</si>
  <si>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</si>
  <si>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</si>
  <si>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</si>
  <si>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</si>
  <si>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</si>
  <si>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</si>
  <si>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</si>
  <si>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</si>
  <si>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</si>
  <si>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</si>
  <si>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</si>
  <si>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</si>
  <si>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</si>
  <si>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</si>
  <si>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</si>
  <si>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</si>
  <si>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</si>
  <si>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</si>
  <si>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</si>
  <si>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</si>
  <si>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</si>
  <si>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</si>
  <si>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</si>
  <si>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</si>
  <si>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</si>
  <si>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</si>
  <si>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</si>
  <si>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</si>
  <si>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</si>
  <si>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</si>
  <si>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</si>
  <si>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</si>
  <si>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</si>
  <si>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</si>
  <si>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</si>
  <si>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</si>
  <si>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</si>
  <si>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</si>
  <si>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</si>
  <si>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</si>
  <si>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</si>
  <si>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</si>
  <si>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</si>
  <si>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</si>
  <si>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</si>
  <si>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</si>
  <si>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</si>
  <si>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</si>
  <si>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</si>
  <si>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</si>
  <si>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</si>
  <si>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</si>
  <si>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</si>
  <si>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</si>
  <si>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</si>
  <si>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</si>
  <si>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</si>
  <si>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</si>
  <si>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</si>
  <si>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</si>
  <si>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</si>
  <si>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</si>
  <si>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</si>
  <si>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</si>
  <si>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</si>
  <si>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</si>
  <si>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</si>
  <si>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</si>
  <si>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</si>
  <si>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</si>
  <si>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</si>
  <si>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</si>
  <si>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</si>
  <si>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</si>
  <si>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</si>
  <si>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</si>
  <si>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</si>
  <si>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</si>
  <si>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</si>
  <si>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</si>
  <si>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</si>
  <si>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</si>
  <si>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</si>
  <si>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</si>
  <si>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</si>
  <si>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</si>
  <si>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</si>
  <si>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</si>
  <si>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</si>
  <si>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</si>
  <si>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</si>
  <si>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</si>
  <si>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</si>
  <si>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</si>
  <si>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</si>
  <si>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</si>
  <si>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</si>
  <si>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</si>
  <si>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</si>
  <si>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</si>
  <si>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</si>
  <si>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</si>
  <si>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</si>
  <si>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</si>
  <si>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</si>
  <si>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</si>
  <si>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</si>
  <si>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</si>
  <si>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</si>
  <si>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</si>
  <si>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</si>
  <si>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</si>
  <si>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</si>
  <si>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</si>
  <si>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</si>
  <si>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</si>
  <si>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</si>
  <si>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</si>
  <si>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</si>
  <si>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</si>
  <si>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</si>
  <si>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</si>
  <si>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</si>
  <si>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</si>
  <si>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</si>
  <si>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</si>
  <si>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</si>
  <si>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</si>
  <si>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</si>
  <si>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</si>
  <si>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</si>
  <si>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</si>
  <si>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</si>
  <si>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</si>
  <si>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</si>
  <si>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</si>
  <si>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</si>
  <si>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</si>
  <si>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</si>
  <si>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</si>
  <si>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</si>
  <si>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</si>
  <si>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</si>
  <si>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</si>
  <si>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</si>
  <si>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</si>
  <si>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</si>
  <si>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</si>
  <si>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</si>
  <si>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</si>
  <si>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</si>
  <si>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</si>
  <si>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</si>
  <si>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</si>
  <si>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</si>
  <si>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</si>
  <si>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</si>
  <si>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</si>
  <si>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</si>
  <si>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</si>
  <si>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</si>
  <si>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</si>
  <si>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</si>
  <si>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</si>
  <si>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</si>
  <si>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</si>
  <si>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</si>
  <si>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</si>
  <si>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</si>
  <si>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</si>
  <si>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</si>
  <si>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</si>
  <si>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</si>
  <si>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</si>
  <si>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</si>
  <si>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</si>
  <si>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</si>
  <si>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</si>
  <si>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</si>
  <si>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</si>
  <si>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</si>
  <si>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</si>
  <si>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</si>
  <si>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</si>
  <si>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</si>
  <si>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</si>
  <si>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</si>
  <si>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</si>
  <si>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</si>
  <si>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</si>
  <si>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</si>
  <si>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</si>
  <si>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</si>
  <si>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</si>
  <si>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</si>
  <si>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</si>
  <si>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</si>
  <si>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</si>
  <si>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</si>
  <si>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</si>
  <si>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</si>
  <si>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</si>
  <si>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</si>
  <si>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</si>
  <si>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</si>
  <si>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</si>
  <si>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</si>
  <si>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</si>
  <si>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</si>
  <si>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</si>
  <si>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</si>
  <si>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</si>
  <si>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</si>
  <si>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</si>
  <si>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</si>
  <si>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</si>
  <si>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</si>
  <si>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</si>
  <si>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</si>
  <si>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</si>
  <si>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</si>
  <si>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</si>
  <si>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</si>
  <si>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</si>
  <si>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</si>
  <si>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</si>
  <si>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</si>
  <si>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</si>
  <si>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</si>
  <si>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</si>
  <si>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</si>
  <si>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</si>
  <si>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</si>
  <si>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</si>
  <si>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</si>
  <si>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</si>
  <si>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</si>
  <si>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</si>
  <si>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</si>
  <si>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</si>
  <si>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</si>
  <si>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</si>
  <si>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</si>
  <si>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</si>
  <si>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</si>
  <si>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</si>
  <si>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</si>
  <si>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</si>
  <si>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</si>
  <si>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</si>
  <si>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</si>
  <si>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</si>
  <si>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</si>
  <si>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</si>
  <si>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</si>
  <si>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</si>
  <si>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</si>
  <si>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</si>
  <si>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</si>
  <si>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</si>
  <si>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</si>
  <si>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</si>
  <si>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</si>
  <si>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</si>
  <si>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</si>
  <si>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</si>
  <si>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</si>
  <si>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</si>
  <si>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</si>
  <si>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</si>
  <si>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</si>
  <si>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</si>
  <si>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</si>
  <si>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</si>
  <si>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</si>
  <si>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</si>
  <si>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</si>
  <si>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</si>
  <si>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</si>
  <si>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</si>
  <si>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</si>
  <si>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</si>
  <si>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</si>
  <si>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</si>
  <si>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</si>
  <si>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</si>
  <si>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</si>
  <si>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</si>
  <si>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</si>
  <si>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</si>
  <si>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</si>
  <si>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</si>
  <si>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</si>
  <si>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</si>
  <si>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</si>
  <si>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</si>
  <si>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</si>
  <si>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</si>
  <si>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</si>
  <si>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</si>
  <si>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</si>
  <si>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</si>
  <si>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</si>
  <si>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</si>
  <si>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</si>
  <si>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</si>
  <si>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</si>
  <si>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</si>
  <si>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</si>
  <si>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</si>
  <si>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</si>
  <si>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</si>
  <si>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</si>
  <si>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</si>
  <si>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</si>
  <si>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</si>
  <si>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</si>
  <si>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</si>
  <si>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</si>
  <si>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</si>
  <si>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</si>
  <si>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</si>
  <si>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</si>
  <si>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</si>
  <si>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</si>
  <si>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</si>
  <si>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</si>
  <si>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</si>
  <si>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</si>
  <si>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</si>
  <si>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</si>
  <si>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</si>
  <si>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</si>
  <si>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</si>
  <si>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</si>
  <si>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</si>
  <si>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</si>
  <si>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</si>
  <si>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</si>
  <si>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</si>
  <si>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</si>
  <si>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</si>
  <si>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</si>
  <si>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</si>
  <si>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</si>
  <si>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</si>
  <si>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</si>
  <si>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</si>
  <si>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</si>
  <si>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</si>
  <si>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</si>
  <si>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</si>
  <si>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</si>
  <si>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</si>
  <si>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</si>
  <si>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</si>
  <si>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</si>
  <si>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</si>
  <si>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</si>
  <si>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</si>
  <si>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</si>
  <si>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</si>
  <si>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</si>
  <si>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</si>
  <si>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</si>
  <si>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</si>
  <si>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</si>
  <si>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</si>
  <si>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</si>
  <si>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</si>
  <si>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</si>
  <si>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</si>
  <si>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</si>
  <si>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</si>
  <si>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</si>
  <si>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</si>
  <si>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</si>
  <si>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</si>
  <si>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</si>
  <si>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</si>
  <si>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</si>
  <si>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</si>
  <si>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</si>
  <si>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</si>
  <si>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</si>
  <si>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</si>
  <si>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</si>
  <si>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</si>
  <si>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</si>
  <si>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</si>
  <si>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</si>
  <si>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</si>
  <si>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</si>
  <si>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</si>
  <si>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</si>
  <si>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</si>
  <si>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</si>
  <si>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</si>
  <si>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</si>
  <si>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</si>
  <si>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</si>
  <si>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</si>
  <si>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</si>
  <si>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</si>
  <si>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</si>
  <si>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</si>
  <si>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</si>
  <si>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</si>
  <si>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</si>
  <si>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</si>
  <si>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</si>
  <si>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</si>
  <si>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</si>
  <si>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</si>
  <si>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</si>
  <si>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</si>
  <si>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</si>
  <si>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</si>
  <si>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</si>
  <si>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</si>
  <si>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</si>
  <si>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</si>
  <si>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</si>
  <si>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</si>
  <si>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</si>
  <si>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</si>
  <si>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</si>
  <si>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</si>
  <si>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</si>
  <si>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</si>
  <si>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</si>
  <si>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</si>
  <si>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</si>
  <si>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</si>
  <si>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</si>
  <si>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</si>
  <si>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</si>
  <si>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</si>
  <si>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</si>
  <si>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</si>
  <si>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</si>
  <si>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</si>
  <si>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</si>
  <si>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</si>
  <si>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</si>
  <si>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</si>
  <si>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</si>
  <si>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</si>
  <si>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</si>
  <si>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</si>
  <si>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</si>
  <si>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</si>
  <si>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</si>
  <si>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</si>
  <si>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</si>
  <si>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</si>
  <si>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</si>
  <si>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</si>
  <si>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</si>
  <si>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</si>
  <si>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</si>
  <si>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</si>
  <si>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</si>
  <si>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</si>
  <si>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</si>
  <si>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</si>
  <si>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</si>
  <si>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</si>
  <si>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</si>
  <si>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</si>
  <si>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</si>
  <si>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</si>
  <si>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</si>
  <si>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</si>
  <si>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</si>
  <si>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</si>
  <si>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</si>
  <si>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</si>
  <si>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</si>
  <si>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</si>
  <si>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</si>
  <si>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</si>
  <si>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</si>
  <si>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</si>
  <si>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</si>
  <si>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</si>
  <si>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</si>
  <si>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</si>
  <si>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</si>
  <si>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</si>
  <si>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</si>
  <si>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</si>
  <si>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</si>
  <si>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</si>
  <si>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</si>
  <si>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</si>
  <si>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</si>
  <si>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</si>
  <si>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</si>
  <si>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</si>
  <si>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</si>
  <si>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</si>
  <si>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</si>
  <si>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</si>
  <si>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</si>
  <si>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</si>
  <si>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</si>
  <si>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</si>
  <si>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</si>
  <si>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</si>
  <si>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</si>
  <si>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</si>
  <si>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</si>
  <si>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</si>
  <si>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</si>
  <si>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</si>
  <si>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</si>
  <si>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</si>
  <si>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</si>
  <si>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</si>
  <si>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</si>
  <si>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</si>
  <si>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</si>
  <si>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</si>
  <si>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</si>
  <si>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</si>
  <si>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</si>
  <si>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</si>
  <si>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</si>
  <si>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</si>
  <si>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</si>
  <si>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</si>
  <si>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</si>
  <si>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</si>
  <si>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</si>
  <si>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</si>
  <si>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</si>
  <si>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</si>
  <si>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</si>
  <si>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</si>
  <si>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</si>
  <si>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</si>
  <si>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</si>
  <si>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</si>
  <si>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</si>
  <si>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</si>
  <si>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</si>
  <si>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</si>
  <si>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</si>
  <si>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</si>
  <si>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</si>
  <si>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</si>
  <si>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</si>
  <si>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</si>
  <si>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</si>
  <si>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</si>
  <si>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</si>
  <si>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</si>
  <si>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</si>
  <si>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</si>
  <si>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</si>
  <si>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</si>
  <si>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</si>
  <si>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</si>
  <si>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</si>
  <si>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</si>
  <si>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</si>
  <si>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</si>
  <si>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</si>
  <si>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</si>
  <si>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</si>
  <si>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</si>
  <si>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</si>
  <si>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</si>
  <si>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</si>
  <si>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</si>
  <si>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</si>
  <si>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</si>
  <si>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</si>
  <si>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</si>
  <si>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</si>
  <si>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</si>
  <si>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</si>
  <si>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</si>
  <si>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</si>
  <si>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</si>
  <si>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</si>
  <si>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</si>
  <si>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</si>
  <si>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</si>
  <si>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</si>
  <si>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</si>
  <si>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</si>
  <si>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</si>
  <si>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</si>
  <si>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</si>
  <si>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</si>
  <si>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</si>
  <si>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</si>
  <si>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</si>
  <si>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</si>
  <si>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</si>
  <si>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</si>
  <si>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</si>
  <si>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</si>
  <si>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</si>
  <si>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</si>
  <si>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</si>
  <si>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</si>
  <si>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</si>
  <si>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</si>
  <si>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</si>
  <si>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</si>
  <si>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</si>
  <si>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</si>
  <si>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</si>
  <si>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</si>
  <si>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</si>
  <si>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</si>
  <si>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</si>
  <si>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</si>
  <si>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</si>
  <si>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</si>
  <si>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</si>
  <si>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</si>
  <si>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</si>
  <si>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</si>
  <si>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</si>
  <si>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</si>
  <si>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</si>
  <si>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</si>
  <si>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</si>
  <si>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</si>
  <si>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</si>
  <si>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</si>
  <si>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</si>
  <si>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</si>
  <si>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</si>
  <si>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</si>
  <si>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</si>
  <si>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</si>
  <si>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</si>
  <si>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</si>
  <si>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</si>
  <si>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</si>
  <si>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</si>
  <si>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</si>
  <si>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</si>
  <si>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</si>
  <si>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</si>
  <si>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</si>
  <si>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</si>
  <si>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</si>
  <si>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</si>
  <si>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</si>
  <si>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</si>
  <si>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</si>
  <si>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</si>
  <si>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</si>
  <si>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</si>
  <si>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</si>
  <si>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</si>
  <si>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</si>
  <si>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</si>
  <si>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</si>
  <si>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</si>
  <si>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</si>
  <si>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</si>
  <si>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</si>
  <si>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</si>
  <si>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</si>
  <si>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</si>
  <si>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</si>
  <si>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</si>
  <si>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</si>
  <si>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</si>
  <si>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</si>
  <si>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</si>
  <si>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</si>
  <si>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</si>
  <si>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</si>
  <si>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</si>
  <si>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</si>
  <si>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</si>
  <si>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</si>
  <si>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</si>
  <si>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</si>
  <si>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</si>
  <si>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</si>
  <si>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</si>
  <si>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</si>
  <si>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</si>
  <si>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</si>
  <si>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</si>
  <si>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</si>
  <si>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</si>
  <si>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</si>
  <si>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</si>
  <si>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</si>
  <si>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</si>
  <si>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</si>
  <si>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</si>
  <si>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</si>
  <si>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</si>
  <si>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</si>
  <si>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</si>
  <si>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</si>
  <si>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</si>
  <si>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</si>
  <si>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</si>
  <si>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</si>
  <si>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</si>
  <si>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</si>
  <si>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</si>
  <si>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</si>
  <si>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</si>
  <si>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</si>
  <si>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</si>
  <si>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</si>
  <si>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</si>
  <si>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</si>
  <si>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</si>
  <si>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</si>
  <si>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</si>
  <si>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</si>
  <si>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</si>
  <si>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</si>
  <si>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</si>
  <si>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</si>
  <si>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</si>
  <si>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</si>
  <si>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</si>
  <si>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</si>
  <si>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</si>
  <si>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</si>
  <si>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</si>
  <si>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</si>
  <si>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</si>
  <si>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</si>
  <si>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</si>
  <si>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</si>
  <si>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</si>
  <si>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</si>
  <si>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</si>
  <si>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</si>
  <si>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</si>
  <si>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</si>
  <si>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</si>
  <si>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</si>
  <si>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</si>
  <si>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</si>
  <si>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</si>
  <si>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</si>
  <si>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</si>
  <si>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</si>
  <si>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</si>
  <si>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</si>
  <si>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</si>
  <si>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</si>
  <si>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</si>
  <si>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</si>
  <si>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</si>
  <si>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</si>
  <si>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</si>
  <si>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</si>
  <si>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</si>
  <si>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</si>
  <si>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</si>
  <si>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</si>
  <si>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</si>
  <si>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</si>
  <si>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</si>
  <si>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</si>
  <si>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</si>
  <si>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</si>
  <si>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</si>
  <si>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</si>
  <si>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</si>
  <si>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</si>
  <si>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</si>
  <si>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</si>
  <si>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</si>
  <si>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</si>
  <si>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</si>
  <si>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</si>
  <si>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</si>
  <si>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</si>
  <si>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</si>
  <si>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</si>
  <si>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</si>
  <si>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</si>
  <si>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</si>
  <si>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</si>
  <si>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</si>
  <si>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</si>
  <si>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</si>
  <si>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</si>
  <si>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</si>
  <si>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</si>
  <si>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</si>
  <si>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</si>
  <si>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</si>
  <si>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</si>
  <si>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</si>
  <si>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</si>
  <si>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</si>
  <si>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</si>
  <si>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</si>
  <si>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</si>
  <si>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</si>
  <si>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</si>
  <si>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</si>
  <si>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</si>
  <si>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</si>
  <si>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</si>
  <si>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</si>
  <si>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</si>
  <si>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</si>
  <si>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</si>
  <si>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</si>
  <si>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</si>
  <si>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</si>
  <si>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</si>
  <si>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</si>
  <si>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</si>
  <si>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</si>
  <si>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</si>
  <si>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</si>
  <si>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</si>
  <si>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</si>
  <si>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</si>
  <si>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</si>
  <si>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</si>
  <si>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</si>
  <si>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</si>
  <si>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</si>
  <si>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</si>
  <si>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</si>
  <si>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</si>
  <si>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</si>
  <si>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</si>
  <si>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</si>
  <si>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</si>
  <si>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</si>
  <si>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</si>
  <si>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</si>
  <si>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</si>
  <si>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</si>
  <si>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</si>
  <si>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</si>
  <si>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</si>
  <si>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</si>
  <si>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</si>
  <si>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</si>
  <si>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</si>
  <si>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</si>
  <si>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</si>
  <si>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</si>
  <si>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</si>
  <si>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</si>
  <si>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</si>
  <si>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</si>
  <si>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</si>
  <si>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</si>
  <si>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</si>
  <si>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</si>
  <si>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</si>
  <si>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</si>
  <si>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</si>
  <si>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</si>
  <si>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</si>
  <si>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</si>
  <si>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</si>
  <si>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</si>
  <si>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</si>
  <si>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</si>
  <si>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</si>
  <si>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</si>
  <si>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</si>
  <si>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</si>
  <si>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</si>
  <si>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</si>
  <si>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</si>
  <si>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</si>
  <si>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</si>
  <si>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</si>
  <si>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</si>
  <si>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</si>
  <si>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</si>
  <si>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</si>
  <si>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</si>
  <si>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</si>
  <si>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</si>
  <si>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</si>
  <si>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</si>
  <si>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</si>
  <si>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</si>
  <si>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</si>
  <si>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</si>
  <si>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</si>
  <si>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</si>
  <si>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</si>
  <si>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</si>
  <si>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</si>
  <si>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</si>
  <si>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</si>
  <si>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</si>
  <si>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</si>
  <si>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</si>
  <si>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</si>
  <si>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</si>
  <si>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</si>
  <si>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</si>
  <si>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</si>
  <si>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</si>
  <si>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</si>
  <si>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</si>
  <si>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</si>
  <si>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</si>
  <si>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</si>
  <si>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</si>
  <si>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</si>
  <si>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</si>
  <si>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</si>
  <si>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</si>
  <si>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</si>
  <si>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</si>
  <si>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</si>
  <si>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</si>
  <si>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</si>
  <si>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</si>
  <si>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</si>
  <si>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</si>
  <si>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</si>
  <si>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</si>
  <si>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</si>
  <si>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</si>
  <si>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</si>
  <si>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</si>
  <si>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</si>
  <si>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</si>
  <si>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</si>
  <si>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</si>
  <si>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</si>
  <si>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</si>
  <si>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</si>
  <si>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</si>
  <si>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</si>
  <si>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</si>
  <si>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</si>
  <si>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</si>
  <si>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</si>
  <si>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</si>
  <si>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</si>
  <si>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</si>
  <si>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</si>
  <si>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</si>
  <si>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</si>
  <si>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</si>
  <si>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</si>
  <si>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</si>
  <si>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</si>
  <si>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</si>
  <si>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</si>
  <si>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</si>
  <si>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</si>
  <si>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</si>
  <si>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</si>
  <si>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</si>
  <si>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</si>
  <si>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</si>
  <si>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</si>
  <si>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</si>
  <si>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</si>
  <si>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</si>
  <si>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</si>
  <si>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</si>
  <si>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</si>
  <si>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</si>
  <si>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</si>
  <si>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</si>
  <si>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</si>
  <si>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</si>
  <si>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</si>
  <si>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</si>
  <si>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</si>
  <si>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</si>
  <si>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</si>
  <si>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</si>
  <si>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</si>
  <si>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</si>
  <si>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</si>
  <si>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</si>
  <si>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</si>
  <si>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</si>
  <si>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</si>
  <si>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</si>
  <si>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</si>
  <si>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</si>
  <si>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</si>
  <si>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</si>
  <si>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</si>
  <si>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</si>
  <si>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</si>
  <si>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</si>
  <si>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</si>
  <si>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</si>
  <si>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</si>
  <si>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</si>
  <si>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</si>
  <si>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</si>
  <si>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</si>
  <si>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</si>
  <si>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</si>
  <si>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</si>
  <si>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</si>
  <si>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</si>
  <si>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</si>
  <si>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</si>
  <si>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</si>
  <si>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</si>
  <si>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</si>
  <si>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</si>
  <si>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</si>
  <si>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</si>
  <si>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</si>
  <si>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</si>
  <si>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</si>
  <si>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</si>
  <si>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</si>
  <si>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</si>
  <si>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</si>
  <si>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</si>
  <si>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</si>
  <si>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</si>
  <si>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</si>
  <si>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</si>
  <si>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</si>
  <si>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</si>
  <si>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</si>
  <si>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</si>
  <si>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</si>
  <si>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</si>
  <si>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</si>
  <si>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</si>
  <si>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</si>
  <si>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</si>
  <si>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</si>
  <si>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</si>
  <si>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</si>
  <si>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</si>
  <si>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</si>
  <si>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</si>
  <si>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</si>
  <si>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</si>
  <si>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</si>
  <si>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</si>
  <si>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</si>
  <si>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</si>
  <si>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</si>
  <si>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</si>
  <si>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</si>
  <si>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</si>
  <si>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</si>
  <si>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</si>
  <si>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</si>
  <si>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</si>
  <si>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</si>
  <si>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</si>
  <si>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</si>
  <si>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</si>
  <si>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</si>
  <si>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</si>
  <si>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</si>
  <si>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</si>
  <si>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</si>
  <si>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</si>
  <si>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</si>
  <si>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</si>
  <si>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</si>
  <si>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</si>
  <si>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</si>
  <si>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</si>
  <si>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</si>
  <si>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</si>
  <si>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</si>
  <si>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</si>
  <si>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</si>
  <si>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</si>
  <si>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</si>
  <si>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</si>
  <si>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</si>
  <si>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</si>
  <si>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</si>
  <si>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</si>
  <si>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</si>
  <si>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</si>
  <si>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</si>
  <si>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</si>
  <si>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</si>
  <si>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</si>
  <si>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</si>
  <si>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</si>
  <si>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</si>
  <si>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</si>
  <si>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</si>
  <si>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</si>
  <si>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</si>
  <si>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</si>
  <si>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</si>
  <si>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</si>
  <si>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</si>
  <si>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</si>
  <si>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</si>
  <si>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</si>
  <si>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</si>
  <si>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</si>
  <si>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</si>
  <si>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</si>
  <si>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</si>
  <si>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</si>
  <si>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</si>
  <si>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</si>
  <si>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</si>
  <si>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</si>
  <si>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</si>
  <si>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</si>
  <si>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</si>
  <si>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</si>
  <si>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</si>
  <si>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</si>
  <si>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</si>
  <si>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</si>
  <si>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</si>
  <si>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</si>
  <si>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</si>
  <si>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</si>
  <si>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</si>
  <si>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</si>
  <si>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</si>
  <si>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</si>
  <si>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</si>
  <si>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</si>
  <si>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</si>
  <si>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</si>
  <si>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</si>
  <si>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</si>
  <si>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</si>
  <si>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</si>
  <si>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</si>
  <si>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</si>
  <si>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</si>
  <si>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</si>
  <si>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</si>
  <si>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</si>
  <si>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</si>
  <si>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</si>
  <si>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</si>
  <si>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</si>
  <si>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</si>
  <si>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</si>
  <si>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</si>
  <si>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</si>
  <si>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</si>
  <si>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</si>
  <si>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</si>
  <si>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</si>
  <si>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</si>
  <si>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</si>
  <si>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</si>
  <si>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</si>
  <si>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</si>
  <si>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</si>
  <si>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</si>
  <si>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</si>
  <si>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</si>
  <si>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</si>
  <si>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</si>
  <si>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</si>
  <si>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</si>
  <si>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</si>
  <si>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</si>
  <si>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</si>
  <si>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</si>
  <si>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</si>
  <si>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</si>
  <si>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</si>
  <si>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</si>
  <si>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</si>
  <si>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</si>
  <si>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</si>
  <si>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</si>
  <si>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</si>
  <si>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</si>
  <si>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</si>
  <si>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</si>
  <si>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</si>
  <si>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</si>
  <si>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</si>
  <si>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</si>
  <si>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</si>
  <si>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</si>
  <si>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</si>
  <si>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</si>
  <si>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</si>
  <si>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</si>
  <si>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</si>
  <si>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</si>
  <si>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</si>
  <si>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</si>
  <si>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</si>
  <si>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</si>
  <si>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</si>
  <si>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</si>
  <si>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</si>
  <si>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</si>
  <si>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</si>
  <si>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</si>
  <si>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</si>
  <si>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</si>
  <si>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</si>
  <si>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</si>
  <si>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</si>
  <si>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</si>
  <si>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</si>
  <si>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</si>
  <si>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</si>
  <si>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</si>
  <si>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</si>
  <si>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</si>
  <si>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</si>
  <si>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</si>
  <si>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</si>
  <si>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</si>
  <si>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</si>
  <si>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</si>
  <si>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</si>
  <si>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</si>
  <si>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</si>
  <si>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</si>
  <si>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</si>
  <si>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</si>
  <si>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</si>
  <si>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</si>
  <si>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</si>
  <si>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</si>
  <si>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</si>
  <si>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</si>
  <si>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</si>
  <si>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</si>
  <si>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</si>
  <si>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</si>
  <si>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</si>
  <si>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</si>
  <si>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</si>
  <si>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</si>
  <si>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</si>
  <si>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</si>
  <si>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</si>
  <si>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</si>
  <si>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</si>
  <si>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</si>
  <si>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</si>
  <si>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</si>
  <si>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</si>
  <si>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</si>
  <si>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</si>
  <si>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</si>
  <si>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</si>
  <si>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</si>
  <si>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</si>
  <si>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</si>
  <si>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</si>
  <si>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</si>
  <si>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</si>
  <si>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</si>
  <si>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</si>
  <si>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</si>
  <si>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</si>
  <si>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</si>
  <si>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</si>
  <si>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</si>
  <si>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</si>
  <si>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</si>
  <si>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</si>
  <si>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</si>
  <si>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</si>
  <si>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</si>
  <si>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</si>
  <si>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</si>
  <si>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</si>
  <si>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</si>
  <si>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</si>
  <si>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</si>
  <si>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</si>
  <si>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</si>
  <si>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</si>
  <si>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</si>
  <si>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</si>
  <si>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</si>
  <si>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</si>
  <si>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</si>
  <si>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</si>
  <si>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</si>
  <si>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</si>
  <si>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</si>
  <si>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</si>
  <si>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</si>
  <si>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</si>
  <si>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</si>
  <si>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</si>
  <si>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</si>
  <si>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</si>
  <si>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</si>
  <si>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</si>
  <si>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</si>
  <si>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</si>
  <si>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</si>
  <si>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</si>
  <si>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</si>
  <si>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</si>
  <si>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</si>
  <si>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</si>
  <si>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</si>
  <si>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</si>
  <si>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</si>
  <si>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</si>
  <si>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</si>
  <si>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</si>
  <si>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</si>
  <si>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</si>
  <si>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</si>
  <si>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</si>
  <si>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</si>
  <si>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</si>
  <si>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</si>
  <si>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</si>
  <si>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</si>
  <si>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</si>
  <si>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</si>
  <si>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</si>
  <si>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</si>
  <si>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</si>
  <si>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</si>
  <si>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</si>
  <si>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</si>
  <si>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</si>
  <si>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</si>
  <si>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</si>
  <si>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</si>
  <si>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</si>
  <si>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</si>
  <si>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</si>
  <si>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</si>
  <si>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</si>
  <si>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</si>
  <si>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</si>
  <si>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</si>
  <si>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</si>
  <si>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</si>
  <si>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</si>
  <si>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</si>
  <si>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</si>
  <si>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</si>
  <si>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</si>
  <si>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</si>
  <si>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</si>
  <si>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</si>
  <si>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</si>
  <si>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</si>
  <si>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</si>
  <si>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</si>
  <si>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</si>
  <si>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</si>
  <si>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</si>
  <si>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</si>
  <si>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</si>
  <si>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</si>
  <si>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</si>
  <si>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</si>
  <si>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</si>
  <si>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</si>
  <si>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</si>
  <si>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</si>
  <si>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</si>
  <si>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</si>
  <si>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</si>
  <si>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</si>
  <si>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</si>
  <si>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</si>
  <si>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</si>
  <si>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</si>
  <si>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</si>
  <si>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</si>
  <si>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</si>
  <si>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</si>
  <si>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</si>
  <si>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</si>
  <si>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</si>
  <si>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</si>
  <si>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</si>
  <si>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</si>
  <si>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</si>
  <si>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</si>
  <si>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</si>
  <si>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</si>
  <si>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</si>
  <si>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</si>
  <si>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</si>
  <si>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</si>
  <si>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</si>
  <si>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</si>
  <si>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</si>
  <si>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</si>
  <si>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</si>
  <si>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</si>
  <si>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</si>
  <si>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</si>
  <si>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</si>
  <si>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</si>
  <si>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</si>
  <si>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</si>
  <si>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</si>
  <si>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</si>
  <si>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</si>
  <si>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</si>
  <si>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</si>
  <si>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</si>
  <si>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</si>
  <si>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</si>
  <si>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</si>
  <si>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</si>
  <si>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</si>
  <si>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</si>
  <si>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</si>
  <si>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</si>
  <si>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</si>
  <si>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</si>
  <si>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</si>
  <si>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</si>
  <si>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</si>
  <si>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</si>
  <si>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</si>
  <si>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</si>
  <si>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</si>
  <si>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</si>
  <si>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</si>
  <si>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</si>
  <si>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</si>
  <si>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</si>
  <si>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</si>
  <si>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</si>
  <si>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</si>
  <si>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</si>
  <si>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</si>
  <si>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</si>
  <si>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</si>
  <si>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</si>
  <si>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</si>
  <si>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</si>
  <si>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</si>
  <si>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</si>
  <si>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</si>
  <si>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</si>
  <si>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</si>
  <si>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</si>
  <si>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</si>
  <si>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</si>
  <si>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</si>
  <si>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</si>
  <si>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</si>
  <si>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</si>
  <si>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</si>
  <si>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</si>
  <si>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</si>
  <si>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</si>
  <si>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</si>
  <si>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</si>
  <si>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</si>
  <si>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</si>
  <si>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</si>
  <si>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</si>
  <si>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</si>
  <si>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</si>
  <si>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</si>
  <si>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</si>
  <si>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</si>
  <si>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</si>
  <si>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</si>
  <si>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</si>
  <si>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</si>
  <si>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</si>
  <si>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</si>
  <si>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</si>
  <si>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</si>
  <si>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</si>
  <si>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</si>
  <si>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</si>
  <si>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</si>
  <si>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</si>
  <si>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</si>
  <si>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</si>
  <si>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</si>
  <si>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</si>
  <si>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</si>
  <si>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</si>
  <si>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</si>
  <si>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</si>
  <si>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</si>
  <si>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</si>
  <si>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</si>
  <si>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</si>
  <si>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</si>
  <si>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</si>
  <si>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</si>
  <si>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</si>
  <si>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</si>
  <si>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</si>
  <si>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</si>
  <si>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</si>
  <si>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</si>
  <si>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</si>
  <si>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</si>
  <si>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</si>
  <si>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</si>
  <si>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</si>
  <si>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</si>
  <si>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</si>
  <si>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</si>
  <si>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</si>
  <si>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</si>
  <si>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</si>
  <si>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</si>
  <si>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</si>
  <si>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</si>
  <si>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</si>
  <si>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</si>
  <si>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</si>
  <si>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</si>
  <si>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</si>
  <si>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</si>
  <si>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</si>
  <si>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</si>
  <si>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</si>
  <si>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</si>
  <si>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</si>
  <si>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</si>
  <si>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</si>
  <si>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</si>
  <si>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</si>
  <si>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</si>
  <si>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</si>
  <si>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</si>
  <si>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</si>
  <si>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</si>
  <si>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</si>
  <si>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</si>
  <si>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</si>
  <si>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</si>
  <si>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</si>
  <si>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</si>
  <si>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</si>
  <si>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</si>
  <si>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</si>
  <si>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</si>
  <si>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</si>
  <si>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</si>
  <si>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</si>
  <si>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</si>
  <si>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</si>
  <si>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</si>
  <si>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</si>
  <si>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</si>
  <si>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</si>
  <si>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</si>
  <si>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</si>
  <si>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</si>
  <si>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</si>
  <si>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</si>
  <si>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</si>
  <si>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</si>
  <si>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</si>
  <si>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</si>
  <si>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</si>
  <si>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</si>
  <si>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</si>
  <si>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</si>
  <si>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</si>
  <si>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</si>
  <si>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</si>
  <si>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</si>
  <si>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</si>
  <si>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</si>
  <si>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</si>
  <si>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</si>
  <si>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</si>
  <si>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</si>
  <si>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</si>
  <si>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</si>
  <si>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</si>
  <si>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</si>
  <si>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</si>
  <si>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</si>
  <si>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</si>
  <si>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</si>
  <si>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</si>
  <si>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</si>
  <si>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</si>
  <si>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</si>
  <si>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</si>
  <si>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</si>
  <si>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</si>
  <si>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</si>
  <si>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</si>
  <si>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</si>
  <si>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</si>
  <si>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</si>
  <si>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</si>
  <si>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</si>
  <si>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</si>
  <si>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</si>
  <si>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</si>
  <si>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</si>
  <si>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</si>
  <si>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</si>
  <si>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</si>
  <si>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</si>
  <si>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</si>
  <si>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</si>
  <si>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</si>
  <si>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</si>
  <si>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</si>
  <si>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</si>
  <si>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</si>
  <si>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</si>
  <si>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</si>
  <si>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</si>
  <si>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</si>
  <si>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</si>
  <si>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</si>
  <si>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</si>
  <si>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</si>
  <si>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</si>
  <si>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</si>
  <si>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</si>
  <si>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</si>
  <si>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</si>
  <si>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</si>
  <si>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</si>
  <si>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</si>
  <si>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</si>
  <si>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</si>
  <si>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</si>
  <si>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</si>
  <si>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</si>
  <si>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</si>
  <si>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</si>
  <si>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</si>
  <si>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</si>
  <si>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</si>
  <si>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</si>
  <si>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</si>
  <si>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</si>
  <si>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</si>
  <si>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</si>
  <si>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</si>
  <si>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</si>
  <si>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</si>
  <si>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</si>
  <si>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</si>
  <si>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</si>
  <si>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</si>
  <si>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</si>
  <si>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</si>
  <si>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</si>
  <si>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</si>
  <si>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</si>
  <si>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</si>
  <si>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</si>
  <si>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</si>
  <si>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</si>
  <si>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</si>
  <si>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</si>
  <si>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</si>
  <si>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</si>
  <si>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</si>
  <si>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</si>
  <si>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</si>
  <si>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</si>
  <si>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</si>
  <si>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</si>
  <si>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</si>
  <si>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</si>
  <si>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</si>
  <si>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</si>
  <si>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</si>
  <si>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</si>
  <si>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</si>
  <si>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</si>
  <si>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</si>
  <si>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</si>
  <si>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</si>
  <si>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</si>
  <si>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</si>
  <si>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</si>
  <si>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</si>
  <si>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</si>
  <si>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</si>
  <si>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</si>
  <si>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</si>
  <si>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</si>
  <si>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</si>
  <si>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</si>
  <si>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</si>
  <si>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</si>
  <si>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</si>
  <si>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</si>
  <si>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</si>
  <si>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</si>
  <si>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</si>
  <si>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</si>
  <si>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</si>
  <si>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</si>
  <si>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</si>
  <si>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</si>
  <si>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</si>
  <si>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</si>
  <si>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</si>
  <si>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</si>
  <si>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</si>
  <si>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</si>
  <si>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</si>
  <si>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</si>
  <si>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</si>
  <si>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</si>
  <si>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</si>
  <si>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</si>
  <si>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</si>
  <si>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</si>
  <si>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</si>
  <si>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</si>
  <si>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</si>
  <si>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</si>
  <si>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</si>
  <si>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</si>
  <si>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</si>
  <si>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</si>
  <si>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</si>
  <si>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</si>
  <si>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</si>
  <si>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</si>
  <si>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</si>
  <si>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</si>
  <si>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</si>
  <si>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</si>
  <si>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</si>
  <si>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</si>
  <si>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</si>
  <si>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</si>
  <si>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</si>
  <si>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</si>
  <si>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</si>
  <si>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</si>
  <si>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</si>
  <si>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</si>
  <si>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</si>
  <si>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</si>
  <si>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</si>
  <si>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</si>
  <si>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</si>
  <si>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</si>
  <si>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</si>
  <si>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</si>
  <si>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</si>
  <si>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</si>
  <si>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</si>
  <si>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</si>
  <si>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</si>
  <si>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</si>
  <si>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</si>
  <si>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</si>
  <si>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</si>
  <si>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</si>
  <si>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</si>
  <si>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</si>
  <si>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</si>
  <si>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</si>
  <si>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</si>
  <si>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</si>
  <si>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</si>
  <si>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</si>
  <si>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</si>
  <si>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</si>
  <si>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</si>
  <si>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</si>
  <si>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</si>
  <si>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</si>
  <si>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</si>
  <si>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</si>
  <si>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</si>
  <si>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</si>
  <si>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</si>
  <si>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</si>
  <si>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</si>
  <si>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</si>
  <si>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</si>
  <si>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</si>
  <si>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</si>
  <si>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</si>
  <si>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</si>
  <si>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</si>
  <si>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</si>
  <si>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</si>
  <si>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</si>
  <si>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</si>
  <si>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</si>
  <si>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</si>
  <si>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</si>
  <si>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</si>
  <si>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</si>
  <si>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</si>
  <si>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</si>
  <si>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</si>
  <si>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</si>
  <si>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</si>
  <si>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</si>
  <si>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</si>
  <si>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</si>
  <si>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</si>
  <si>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</si>
  <si>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</si>
  <si>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</si>
  <si>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</si>
  <si>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</si>
  <si>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</si>
  <si>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</si>
  <si>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</si>
  <si>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</si>
  <si>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</si>
  <si>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</si>
  <si>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</si>
  <si>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</si>
  <si>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</si>
  <si>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</si>
  <si>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</si>
  <si>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</si>
  <si>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</si>
  <si>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</si>
  <si>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</si>
  <si>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</si>
  <si>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</si>
  <si>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</si>
  <si>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</si>
  <si>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</si>
  <si>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</si>
  <si>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</si>
  <si>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</si>
  <si>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</si>
  <si>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</si>
  <si>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</si>
  <si>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</si>
  <si>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</si>
  <si>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</si>
  <si>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</si>
  <si>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</si>
  <si>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</si>
  <si>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</si>
  <si>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</si>
  <si>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</si>
  <si>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</si>
  <si>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</si>
  <si>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</si>
  <si>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</si>
  <si>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</si>
  <si>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</si>
  <si>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</si>
  <si>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</si>
  <si>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</si>
  <si>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</si>
  <si>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</si>
  <si>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</si>
  <si>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</si>
  <si>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</si>
  <si>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</si>
  <si>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</si>
  <si>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</si>
  <si>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</si>
  <si>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</si>
  <si>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</si>
  <si>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</si>
  <si>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</si>
  <si>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</si>
  <si>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</si>
  <si>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</si>
  <si>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</si>
  <si>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</si>
  <si>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</si>
  <si>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</si>
  <si>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</si>
  <si>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</si>
  <si>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</si>
  <si>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</si>
  <si>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</si>
  <si>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</si>
  <si>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</si>
  <si>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</si>
  <si>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</si>
  <si>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</si>
  <si>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</si>
  <si>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</si>
  <si>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</si>
  <si>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</si>
  <si>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</si>
  <si>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</si>
  <si>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</si>
  <si>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</si>
  <si>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</si>
  <si>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</si>
  <si>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</si>
  <si>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</si>
  <si>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</si>
  <si>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</si>
  <si>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</si>
  <si>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</si>
  <si>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</si>
  <si>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</si>
  <si>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</si>
  <si>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</si>
  <si>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</si>
  <si>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</si>
  <si>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</si>
  <si>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</si>
  <si>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</si>
  <si>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</si>
  <si>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</si>
  <si>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</si>
  <si>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</si>
  <si>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</si>
  <si>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</si>
  <si>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</si>
  <si>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</si>
  <si>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</si>
  <si>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</si>
  <si>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</si>
  <si>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</si>
  <si>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</si>
  <si>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</si>
  <si>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</si>
  <si>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</si>
  <si>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</si>
  <si>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</si>
  <si>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</si>
  <si>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</si>
  <si>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</si>
  <si>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</si>
  <si>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</si>
  <si>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</si>
  <si>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</si>
  <si>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</si>
  <si>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</si>
  <si>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</si>
  <si>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</si>
  <si>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</si>
  <si>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</si>
  <si>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</si>
  <si>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</si>
  <si>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</si>
  <si>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</si>
  <si>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</si>
  <si>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</si>
  <si>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</si>
  <si>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</si>
  <si>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</si>
  <si>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</si>
  <si>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</si>
  <si>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</si>
  <si>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</si>
  <si>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</si>
  <si>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</si>
  <si>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</si>
  <si>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</si>
  <si>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</si>
  <si>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</si>
  <si>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</si>
  <si>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</si>
  <si>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</si>
  <si>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</si>
  <si>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</si>
  <si>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</si>
  <si>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</si>
  <si>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</si>
  <si>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</si>
  <si>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</si>
  <si>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</si>
  <si>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</si>
  <si>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</si>
  <si>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</si>
  <si>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</si>
  <si>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</si>
  <si>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</si>
  <si>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</si>
  <si>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</si>
  <si>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</si>
  <si>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</si>
  <si>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</si>
  <si>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</si>
  <si>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</si>
  <si>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</si>
  <si>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</si>
  <si>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</si>
  <si>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</si>
  <si>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</si>
  <si>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</si>
  <si>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</si>
  <si>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</si>
  <si>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</si>
  <si>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</si>
  <si>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</si>
  <si>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</si>
  <si>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</si>
  <si>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</si>
  <si>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</si>
  <si>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</si>
  <si>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</si>
  <si>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</si>
  <si>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</si>
  <si>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</si>
  <si>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</si>
  <si>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</si>
  <si>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</si>
  <si>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</si>
  <si>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</si>
  <si>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</si>
  <si>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</si>
  <si>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</si>
  <si>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</si>
  <si>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</si>
  <si>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</si>
  <si>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</si>
  <si>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</si>
  <si>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</si>
  <si>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</si>
  <si>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</si>
  <si>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</si>
  <si>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</si>
  <si>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</si>
  <si>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</si>
  <si>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</si>
  <si>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</si>
  <si>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</si>
  <si>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</si>
  <si>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</si>
  <si>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</si>
  <si>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</si>
  <si>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</si>
  <si>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</si>
  <si>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</si>
  <si>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</si>
  <si>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</si>
  <si>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</si>
  <si>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</si>
  <si>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</si>
  <si>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</si>
  <si>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</si>
  <si>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</si>
  <si>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</si>
  <si>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</si>
  <si>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</si>
  <si>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</si>
  <si>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</si>
  <si>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</si>
  <si>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</si>
  <si>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</si>
  <si>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</si>
  <si>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</si>
  <si>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</si>
  <si>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</si>
  <si>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</si>
  <si>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</si>
  <si>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</si>
  <si>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</si>
  <si>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</si>
  <si>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</si>
  <si>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</si>
  <si>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</si>
  <si>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</si>
  <si>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</si>
  <si>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</si>
  <si>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</si>
  <si>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</si>
  <si>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</si>
  <si>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</si>
  <si>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</si>
  <si>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</si>
  <si>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</si>
  <si>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</si>
  <si>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</si>
  <si>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</si>
  <si>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</si>
  <si>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</si>
  <si>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</si>
  <si>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</si>
  <si>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</si>
  <si>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</si>
  <si>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</si>
  <si>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</si>
  <si>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</si>
  <si>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</si>
  <si>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</si>
  <si>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</si>
  <si>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</si>
  <si>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</si>
  <si>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</si>
  <si>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</si>
  <si>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</si>
  <si>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</si>
  <si>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</si>
  <si>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</si>
  <si>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</si>
  <si>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</si>
  <si>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</si>
  <si>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</si>
  <si>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</si>
  <si>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</si>
  <si>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</si>
  <si>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</si>
  <si>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</si>
  <si>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</si>
  <si>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</si>
  <si>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</si>
  <si>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</si>
  <si>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</si>
  <si>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</si>
  <si>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</si>
  <si>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</si>
  <si>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</si>
  <si>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</si>
  <si>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</si>
  <si>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</si>
  <si>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</si>
  <si>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</si>
  <si>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</si>
  <si>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</si>
  <si>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</si>
  <si>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</si>
  <si>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</si>
  <si>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</si>
  <si>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</si>
  <si>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</si>
  <si>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</si>
  <si>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</si>
  <si>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</si>
  <si>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</si>
  <si>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</si>
  <si>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</si>
  <si>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</si>
  <si>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</si>
  <si>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</si>
  <si>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</si>
  <si>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</si>
  <si>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</si>
  <si>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</si>
  <si>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</si>
  <si>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</si>
  <si>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</si>
  <si>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</si>
  <si>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</si>
  <si>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</si>
  <si>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</si>
  <si>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</si>
  <si>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</si>
  <si>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</si>
  <si>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</si>
  <si>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</si>
  <si>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</si>
  <si>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</si>
  <si>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</si>
  <si>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</si>
  <si>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</si>
  <si>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</si>
  <si>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</si>
  <si>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</si>
  <si>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</si>
  <si>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</si>
  <si>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</si>
  <si>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</si>
  <si>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</si>
  <si>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</si>
  <si>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</si>
  <si>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</si>
  <si>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</si>
  <si>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</si>
  <si>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</si>
  <si>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</si>
  <si>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</si>
  <si>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</si>
  <si>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</si>
  <si>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</si>
  <si>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</si>
  <si>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</si>
  <si>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</si>
  <si>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</si>
  <si>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</si>
  <si>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</si>
  <si>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</si>
  <si>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</si>
  <si>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</si>
  <si>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</si>
  <si>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</si>
  <si>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</si>
  <si>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</si>
  <si>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</si>
  <si>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</si>
  <si>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</si>
  <si>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</si>
  <si>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</si>
  <si>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</si>
  <si>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</si>
  <si>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</si>
  <si>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</si>
  <si>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</si>
  <si>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</si>
  <si>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</si>
  <si>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</si>
  <si>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</si>
  <si>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</si>
  <si>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</si>
  <si>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</si>
  <si>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</si>
  <si>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</si>
  <si>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</si>
  <si>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</si>
  <si>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</si>
  <si>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</si>
  <si>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</si>
  <si>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</si>
  <si>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</si>
  <si>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</si>
  <si>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</si>
  <si>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</si>
  <si>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</si>
  <si>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</si>
  <si>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</si>
  <si>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</si>
  <si>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</si>
  <si>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</si>
  <si>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</si>
  <si>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</si>
  <si>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</si>
  <si>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</si>
  <si>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</si>
  <si>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</si>
  <si>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</si>
  <si>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</si>
  <si>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</si>
  <si>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</si>
  <si>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</si>
  <si>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</si>
  <si>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</si>
  <si>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</si>
  <si>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</si>
  <si>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</si>
  <si>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</si>
  <si>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</si>
  <si>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</si>
  <si>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</si>
  <si>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</si>
  <si>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</si>
  <si>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</si>
  <si>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</si>
  <si>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</si>
  <si>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</si>
  <si>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</si>
  <si>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</si>
  <si>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</si>
  <si>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</si>
  <si>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</si>
  <si>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</si>
  <si>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</si>
  <si>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</si>
  <si>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</si>
  <si>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</si>
  <si>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</si>
  <si>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</si>
  <si>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</si>
  <si>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</si>
  <si>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</si>
  <si>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</si>
  <si>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</si>
  <si>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</si>
  <si>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</si>
  <si>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</si>
  <si>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</si>
  <si>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</si>
  <si>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</si>
  <si>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</si>
  <si>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</si>
  <si>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</si>
  <si>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</si>
  <si>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</si>
  <si>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</si>
  <si>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</si>
  <si>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</si>
  <si>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</si>
  <si>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</si>
  <si>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</si>
  <si>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</si>
  <si>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</si>
  <si>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</si>
  <si>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</si>
  <si>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</si>
  <si>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</si>
  <si>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</si>
  <si>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</si>
  <si>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</si>
  <si>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</si>
  <si>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</si>
  <si>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</si>
  <si>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</si>
  <si>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</si>
  <si>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</si>
  <si>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</si>
  <si>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</si>
  <si>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</si>
  <si>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</si>
  <si>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</si>
  <si>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</si>
  <si>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</si>
  <si>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</si>
  <si>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</si>
  <si>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</si>
  <si>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</si>
  <si>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</si>
  <si>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</si>
  <si>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</si>
  <si>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</si>
  <si>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</si>
  <si>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</si>
  <si>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</si>
  <si>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</si>
  <si>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</si>
  <si>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</si>
  <si>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</si>
  <si>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</si>
  <si>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</si>
  <si>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</si>
  <si>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</si>
  <si>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</si>
  <si>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</si>
  <si>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</si>
  <si>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</si>
  <si>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</si>
  <si>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</si>
  <si>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</si>
  <si>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</si>
  <si>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</si>
  <si>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</si>
  <si>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</si>
  <si>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</si>
  <si>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</si>
  <si>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</si>
  <si>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</si>
  <si>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</si>
  <si>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</si>
  <si>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</si>
  <si>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</si>
  <si>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</si>
  <si>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</si>
  <si>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</si>
  <si>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</si>
  <si>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</si>
  <si>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</si>
  <si>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</si>
  <si>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</si>
  <si>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</si>
  <si>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</si>
  <si>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</si>
  <si>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</si>
  <si>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</si>
  <si>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</si>
  <si>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</si>
  <si>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</si>
  <si>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</si>
  <si>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</si>
  <si>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</si>
  <si>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</si>
  <si>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</si>
  <si>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</si>
  <si>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</si>
  <si>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</si>
  <si>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</si>
  <si>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</si>
  <si>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</si>
  <si>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</si>
  <si>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</si>
  <si>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</si>
  <si>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</si>
  <si>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</si>
  <si>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</si>
  <si>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</si>
  <si>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</si>
  <si>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</si>
  <si>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</si>
  <si>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</si>
  <si>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</si>
  <si>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</si>
  <si>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</si>
  <si>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</si>
  <si>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</si>
  <si>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</si>
  <si>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</si>
  <si>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</si>
  <si>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</si>
  <si>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</si>
  <si>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</si>
  <si>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</si>
  <si>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</si>
  <si>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</si>
  <si>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</si>
  <si>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</si>
  <si>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</si>
  <si>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</si>
  <si>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</si>
  <si>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</si>
  <si>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</si>
  <si>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</si>
  <si>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</si>
  <si>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</si>
  <si>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</si>
  <si>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</si>
  <si>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</si>
  <si>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</si>
  <si>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</si>
  <si>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</si>
  <si>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</si>
  <si>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</si>
  <si>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</si>
  <si>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</si>
  <si>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</si>
  <si>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</si>
  <si>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</si>
  <si>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</si>
  <si>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</si>
  <si>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</si>
  <si>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</si>
  <si>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</si>
  <si>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</si>
  <si>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</si>
  <si>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</si>
  <si>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</si>
  <si>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</si>
  <si>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</si>
  <si>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</si>
  <si>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</si>
  <si>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</si>
  <si>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</si>
  <si>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</si>
  <si>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</si>
  <si>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</si>
  <si>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</si>
  <si>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</si>
  <si>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</si>
  <si>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</si>
  <si>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</si>
  <si>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</si>
  <si>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</si>
  <si>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</si>
  <si>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</si>
  <si>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</si>
  <si>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</si>
  <si>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</si>
  <si>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</si>
  <si>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</si>
  <si>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</si>
  <si>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</si>
  <si>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</si>
  <si>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</si>
  <si>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</si>
  <si>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</si>
  <si>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</si>
  <si>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</si>
  <si>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</si>
  <si>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</si>
  <si>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</si>
  <si>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</si>
  <si>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</si>
  <si>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</si>
  <si>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</si>
  <si>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</si>
  <si>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</si>
  <si>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</si>
  <si>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</si>
  <si>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</si>
  <si>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</si>
  <si>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</si>
  <si>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</si>
  <si>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</si>
  <si>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</si>
  <si>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</si>
  <si>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</si>
  <si>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</si>
  <si>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</si>
  <si>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</si>
  <si>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</si>
  <si>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</si>
  <si>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</si>
  <si>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</si>
  <si>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</si>
  <si>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</si>
  <si>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</si>
  <si>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</si>
  <si>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</si>
  <si>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</si>
  <si>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</si>
  <si>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</si>
  <si>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</si>
  <si>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</si>
  <si>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</si>
  <si>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</si>
  <si>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</si>
  <si>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</si>
  <si>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</si>
  <si>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</si>
  <si>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</si>
  <si>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</si>
  <si>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</si>
  <si>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</si>
  <si>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</si>
  <si>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</si>
  <si>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</si>
  <si>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</si>
  <si>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</si>
  <si>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</si>
  <si>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</si>
  <si>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</si>
  <si>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</si>
  <si>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</si>
  <si>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</si>
  <si>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</si>
  <si>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</si>
  <si>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</si>
  <si>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</si>
  <si>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</si>
  <si>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</si>
  <si>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</si>
  <si>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</si>
  <si>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</si>
  <si>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</si>
  <si>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</si>
  <si>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</si>
  <si>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</si>
  <si>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</si>
  <si>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</si>
  <si>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</si>
  <si>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</si>
  <si>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</si>
  <si>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</si>
  <si>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</si>
  <si>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</si>
  <si>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</si>
  <si>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</si>
  <si>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</si>
  <si>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</si>
  <si>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</si>
  <si>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</si>
  <si>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</si>
  <si>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</si>
  <si>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</si>
  <si>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</si>
  <si>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</si>
  <si>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</si>
  <si>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</si>
  <si>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</si>
  <si>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</si>
  <si>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</si>
  <si>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</si>
  <si>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</si>
  <si>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</si>
  <si>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</si>
  <si>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</si>
  <si>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</si>
  <si>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</si>
  <si>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</si>
  <si>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</si>
  <si>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</si>
  <si>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</si>
  <si>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</si>
  <si>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</si>
  <si>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</si>
  <si>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</si>
  <si>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</si>
  <si>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</si>
  <si>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</si>
  <si>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</si>
  <si>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</si>
  <si>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</si>
  <si>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</si>
  <si>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</si>
  <si>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</si>
  <si>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</si>
  <si>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</si>
  <si>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</si>
  <si>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</si>
  <si>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</si>
  <si>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</si>
  <si>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</si>
  <si>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</si>
  <si>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</si>
  <si>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</si>
  <si>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</si>
  <si>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</si>
  <si>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</si>
  <si>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</si>
  <si>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</si>
  <si>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</si>
  <si>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</si>
  <si>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</si>
  <si>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</si>
  <si>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</si>
  <si>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</si>
  <si>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</si>
  <si>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</si>
  <si>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</si>
  <si>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</si>
  <si>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</si>
  <si>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</si>
  <si>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</si>
  <si>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</si>
  <si>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</si>
  <si>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</si>
  <si>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</si>
  <si>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</si>
  <si>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</si>
  <si>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</si>
  <si>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</si>
  <si>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</si>
  <si>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</si>
  <si>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</si>
  <si>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</si>
  <si>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</si>
  <si>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</si>
  <si>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</si>
  <si>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</si>
  <si>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</si>
  <si>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</si>
  <si>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</si>
  <si>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</si>
  <si>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</si>
  <si>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</si>
  <si>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</si>
  <si>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</si>
  <si>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</si>
  <si>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</si>
  <si>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</si>
  <si>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</si>
  <si>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</si>
  <si>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</si>
  <si>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</si>
  <si>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</si>
  <si>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</si>
  <si>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</si>
  <si>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</si>
  <si>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</si>
  <si>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</si>
  <si>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</si>
  <si>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</si>
  <si>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</si>
  <si>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</si>
  <si>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</si>
  <si>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</si>
  <si>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</si>
  <si>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</si>
  <si>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</si>
  <si>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</si>
  <si>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</si>
  <si>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</si>
  <si>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</si>
  <si>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</si>
  <si>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</si>
  <si>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</si>
  <si>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</si>
  <si>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</si>
  <si>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</si>
  <si>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</si>
  <si>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</si>
  <si>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</si>
  <si>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</si>
  <si>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</si>
  <si>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</si>
  <si>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</si>
  <si>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</si>
  <si>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</si>
  <si>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</si>
  <si>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</si>
  <si>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</si>
  <si>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</si>
  <si>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</si>
  <si>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</si>
  <si>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</si>
  <si>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</si>
  <si>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</si>
  <si>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</si>
  <si>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</si>
  <si>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</si>
  <si>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</si>
  <si>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</si>
  <si>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</si>
  <si>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</si>
  <si>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</si>
  <si>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</si>
  <si>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</si>
  <si>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</si>
  <si>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</si>
  <si>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</si>
  <si>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</si>
  <si>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</si>
  <si>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</si>
  <si>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</si>
  <si>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</si>
  <si>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</si>
  <si>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</si>
  <si>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</si>
  <si>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</si>
  <si>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</si>
  <si>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</si>
  <si>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</si>
  <si>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</si>
  <si>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</si>
  <si>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</si>
  <si>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</si>
  <si>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</si>
  <si>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</si>
  <si>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</si>
  <si>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</si>
  <si>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</si>
  <si>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</si>
  <si>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</si>
  <si>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</si>
  <si>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</si>
  <si>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</si>
  <si>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</si>
  <si>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</si>
  <si>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</si>
  <si>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</si>
  <si>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</si>
  <si>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</si>
  <si>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</si>
  <si>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</si>
  <si>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</si>
  <si>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</si>
  <si>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</si>
  <si>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</si>
  <si>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</si>
  <si>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</si>
  <si>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</si>
  <si>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</si>
  <si>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</si>
  <si>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</si>
  <si>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</si>
  <si>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</si>
  <si>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</si>
  <si>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</si>
  <si>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</si>
  <si>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</si>
  <si>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</si>
  <si>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</si>
  <si>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</si>
  <si>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</si>
  <si>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</si>
  <si>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</si>
  <si>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</si>
  <si>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</si>
  <si>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</si>
  <si>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</si>
  <si>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</si>
  <si>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</si>
  <si>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</si>
  <si>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</si>
  <si>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</si>
  <si>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</si>
  <si>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</si>
  <si>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</si>
  <si>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</si>
  <si>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</si>
  <si>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</si>
  <si>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</si>
  <si>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</si>
  <si>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</si>
  <si>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</si>
  <si>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</si>
  <si>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</si>
  <si>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</si>
  <si>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</si>
  <si>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</si>
  <si>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</si>
  <si>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</si>
  <si>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</si>
  <si>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</si>
  <si>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</si>
  <si>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</si>
  <si>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</si>
  <si>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</si>
  <si>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</si>
  <si>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</si>
  <si>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</si>
  <si>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</si>
  <si>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</si>
  <si>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</si>
  <si>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</si>
  <si>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</si>
  <si>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</si>
  <si>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</si>
  <si>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</si>
  <si>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</si>
  <si>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</si>
  <si>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</si>
  <si>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</si>
  <si>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</si>
  <si>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</si>
  <si>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</si>
  <si>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</si>
  <si>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</si>
  <si>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</si>
  <si>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</si>
  <si>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</si>
  <si>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</si>
  <si>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</si>
  <si>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</si>
  <si>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</si>
  <si>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</si>
  <si>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</si>
  <si>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</si>
  <si>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</si>
  <si>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</si>
  <si>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</si>
  <si>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</si>
  <si>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</si>
  <si>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</si>
  <si>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</si>
  <si>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</si>
  <si>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</si>
  <si>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</si>
  <si>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</si>
  <si>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</si>
  <si>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</si>
  <si>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</si>
  <si>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</si>
  <si>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</si>
  <si>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</si>
  <si>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</si>
  <si>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</si>
  <si>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</si>
  <si>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</si>
  <si>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</si>
  <si>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</si>
  <si>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</si>
  <si>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</si>
  <si>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</si>
  <si>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</si>
  <si>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</si>
  <si>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</si>
  <si>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</si>
  <si>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</si>
  <si>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</si>
  <si>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</si>
  <si>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</si>
  <si>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</si>
  <si>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</si>
  <si>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</si>
  <si>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</si>
  <si>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</si>
  <si>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</si>
  <si>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</si>
  <si>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</si>
  <si>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</si>
  <si>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</si>
  <si>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</si>
  <si>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</si>
  <si>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</si>
  <si>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</si>
  <si>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</si>
  <si>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</si>
  <si>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</si>
  <si>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</si>
  <si>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</si>
  <si>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</si>
  <si>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</si>
  <si>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</si>
  <si>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</si>
  <si>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</si>
  <si>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</si>
  <si>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</si>
  <si>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</si>
  <si>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</si>
  <si>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</si>
  <si>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</si>
  <si>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</si>
  <si>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</si>
  <si>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</si>
  <si>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</si>
  <si>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</si>
  <si>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</si>
  <si>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</si>
  <si>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</si>
  <si>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</si>
  <si>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</si>
  <si>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</si>
  <si>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</si>
  <si>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</si>
  <si>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</si>
  <si>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</si>
  <si>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</si>
  <si>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</si>
  <si>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</si>
  <si>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</si>
  <si>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</si>
  <si>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</si>
  <si>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</si>
  <si>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</si>
  <si>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</si>
  <si>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</si>
  <si>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</si>
  <si>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</si>
  <si>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</si>
  <si>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</si>
  <si>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</si>
  <si>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</si>
  <si>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</si>
  <si>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</si>
  <si>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</si>
  <si>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</si>
  <si>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</si>
  <si>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</si>
  <si>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</si>
  <si>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</si>
  <si>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</si>
  <si>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</si>
  <si>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</si>
  <si>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</si>
  <si>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</si>
  <si>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</si>
  <si>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</si>
  <si>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</si>
  <si>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</si>
  <si>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</si>
  <si>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</si>
  <si>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</si>
  <si>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</si>
  <si>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</si>
  <si>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</si>
  <si>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</si>
  <si>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</si>
  <si>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</si>
  <si>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</si>
  <si>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</si>
  <si>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</si>
  <si>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</si>
  <si>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</si>
  <si>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</si>
  <si>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</si>
  <si>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</si>
  <si>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</si>
  <si>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</si>
  <si>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</si>
  <si>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</si>
  <si>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</si>
  <si>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</si>
  <si>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</si>
  <si>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</si>
  <si>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</si>
  <si>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</si>
  <si>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</si>
  <si>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</si>
  <si>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</si>
  <si>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</si>
  <si>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</si>
  <si>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</si>
  <si>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</si>
  <si>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</si>
  <si>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</si>
  <si>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</si>
  <si>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</si>
  <si>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</si>
  <si>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</si>
  <si>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</si>
  <si>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</si>
  <si>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</si>
  <si>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</si>
  <si>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</si>
  <si>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</si>
  <si>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</si>
  <si>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</si>
  <si>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</si>
  <si>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</si>
  <si>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</si>
  <si>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</si>
  <si>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</si>
  <si>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</si>
  <si>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</si>
  <si>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</si>
  <si>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</si>
  <si>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</si>
  <si>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</si>
  <si>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</si>
  <si>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</si>
  <si>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</si>
  <si>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</si>
  <si>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</si>
  <si>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</si>
  <si>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</si>
  <si>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</si>
  <si>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</si>
  <si>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</si>
  <si>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</si>
  <si>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</si>
  <si>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</si>
  <si>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</si>
  <si>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</si>
  <si>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</si>
  <si>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</si>
  <si>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</si>
  <si>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</si>
  <si>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</si>
  <si>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</si>
  <si>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</si>
  <si>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</si>
  <si>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</si>
  <si>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</si>
  <si>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</si>
  <si>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</si>
  <si>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</si>
  <si>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</si>
  <si>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</si>
  <si>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</si>
  <si>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</si>
  <si>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</si>
  <si>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</si>
  <si>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</si>
  <si>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</si>
  <si>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</si>
  <si>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</si>
  <si>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</si>
  <si>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</si>
  <si>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</si>
  <si>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</si>
  <si>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</si>
  <si>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</si>
  <si>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</si>
  <si>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</si>
  <si>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</si>
  <si>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</si>
  <si>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</si>
  <si>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</si>
  <si>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</si>
  <si>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</si>
  <si>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</si>
  <si>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</si>
  <si>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</si>
  <si>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</si>
  <si>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</si>
  <si>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</si>
  <si>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</si>
  <si>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</si>
  <si>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</si>
  <si>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</si>
  <si>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</si>
  <si>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</si>
  <si>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</si>
  <si>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</si>
  <si>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</si>
  <si>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</si>
  <si>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</si>
  <si>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</si>
  <si>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</si>
  <si>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</si>
  <si>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</si>
  <si>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</si>
  <si>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</si>
  <si>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</si>
  <si>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</si>
  <si>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</si>
  <si>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</si>
  <si>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</si>
  <si>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</si>
  <si>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</si>
  <si>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</si>
  <si>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</si>
  <si>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</si>
  <si>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</si>
  <si>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</si>
  <si>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</si>
  <si>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</si>
  <si>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</si>
  <si>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</si>
  <si>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</si>
  <si>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</si>
  <si>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</si>
  <si>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</si>
  <si>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</si>
  <si>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</si>
  <si>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</si>
  <si>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</si>
  <si>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</si>
  <si>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</si>
  <si>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</si>
  <si>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</si>
  <si>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</si>
  <si>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</si>
  <si>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</si>
  <si>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</si>
  <si>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</si>
  <si>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</si>
  <si>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</si>
  <si>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</si>
  <si>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</si>
  <si>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</si>
  <si>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</si>
  <si>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</si>
  <si>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</si>
  <si>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</si>
  <si>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</si>
  <si>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</si>
  <si>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</si>
  <si>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</si>
  <si>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</si>
  <si>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</si>
  <si>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</si>
  <si>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</si>
  <si>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</si>
  <si>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</si>
  <si>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</si>
  <si>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</si>
  <si>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</si>
  <si>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</si>
  <si>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</si>
  <si>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</si>
  <si>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</si>
  <si>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</si>
  <si>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</si>
  <si>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</si>
  <si>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</si>
  <si>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</si>
  <si>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</si>
  <si>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</si>
  <si>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</si>
  <si>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</si>
  <si>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</si>
  <si>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</si>
  <si>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</si>
  <si>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</si>
  <si>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</si>
  <si>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</si>
  <si>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</si>
  <si>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</si>
  <si>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</si>
  <si>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</si>
  <si>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</si>
  <si>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</si>
  <si>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</si>
  <si>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</si>
  <si>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</si>
  <si>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</si>
  <si>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</si>
  <si>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</si>
  <si>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</si>
  <si>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</si>
  <si>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</si>
  <si>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</si>
  <si>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</si>
  <si>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</si>
  <si>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</si>
  <si>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</si>
  <si>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</si>
  <si>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</si>
  <si>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</si>
  <si>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</si>
  <si>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</si>
  <si>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</si>
  <si>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</si>
  <si>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</si>
  <si>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</si>
  <si>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</si>
  <si>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</si>
  <si>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</si>
  <si>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</si>
  <si>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</si>
  <si>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</si>
  <si>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</si>
  <si>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</si>
  <si>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</si>
  <si>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</si>
  <si>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</si>
  <si>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</si>
  <si>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</si>
  <si>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</si>
  <si>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</si>
  <si>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</si>
  <si>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</si>
  <si>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</si>
  <si>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</si>
  <si>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</si>
  <si>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</si>
  <si>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</si>
  <si>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</si>
  <si>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</si>
  <si>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</si>
  <si>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</si>
  <si>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</si>
  <si>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</si>
  <si>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</si>
  <si>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</si>
  <si>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</si>
  <si>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</si>
  <si>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</si>
  <si>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</si>
  <si>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</si>
  <si>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</si>
  <si>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</si>
  <si>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</si>
  <si>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</si>
  <si>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</si>
  <si>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</si>
  <si>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</si>
  <si>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</si>
  <si>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</si>
  <si>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</si>
  <si>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</si>
  <si>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</si>
  <si>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</si>
  <si>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</si>
  <si>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</si>
  <si>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</si>
  <si>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</si>
  <si>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</si>
  <si>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</si>
  <si>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</si>
  <si>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</si>
  <si>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</si>
  <si>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</si>
  <si>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</si>
  <si>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</si>
  <si>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</si>
  <si>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</si>
  <si>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</si>
  <si>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</si>
  <si>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</si>
  <si>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</si>
  <si>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</si>
  <si>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</si>
  <si>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</si>
  <si>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</si>
  <si>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</si>
  <si>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</si>
  <si>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</si>
  <si>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</si>
  <si>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</si>
  <si>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</si>
  <si>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</si>
  <si>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</si>
  <si>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</si>
  <si>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</si>
  <si>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</si>
  <si>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</si>
  <si>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</si>
  <si>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</si>
  <si>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</si>
  <si>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</si>
  <si>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</si>
  <si>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</si>
  <si>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</si>
  <si>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</si>
  <si>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</si>
  <si>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</si>
  <si>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</si>
  <si>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</si>
  <si>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</si>
  <si>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</si>
  <si>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</si>
  <si>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</si>
  <si>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</si>
  <si>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</si>
  <si>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</si>
  <si>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</si>
  <si>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</si>
  <si>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</si>
  <si>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</si>
  <si>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</si>
  <si>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</si>
  <si>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</si>
  <si>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</si>
  <si>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</si>
  <si>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</si>
  <si>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</si>
  <si>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</si>
  <si>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</si>
  <si>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</si>
  <si>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</si>
  <si>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</si>
  <si>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</si>
  <si>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</si>
  <si>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</si>
  <si>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</si>
  <si>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</si>
  <si>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</si>
  <si>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</si>
  <si>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</si>
  <si>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</si>
  <si>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</si>
  <si>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</si>
  <si>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</si>
  <si>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</si>
  <si>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</si>
  <si>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</si>
  <si>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</si>
  <si>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</si>
  <si>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</si>
  <si>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</si>
  <si>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</si>
  <si>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</si>
  <si>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</si>
  <si>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</si>
  <si>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</si>
  <si>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</si>
  <si>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</si>
  <si>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</si>
  <si>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</si>
  <si>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</si>
  <si>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</si>
  <si>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</si>
  <si>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</si>
  <si>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</si>
  <si>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</si>
  <si>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</si>
  <si>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</si>
  <si>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</si>
  <si>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</si>
  <si>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</si>
  <si>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</si>
  <si>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</si>
  <si>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</si>
  <si>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</si>
  <si>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</si>
  <si>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</si>
  <si>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</si>
  <si>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</si>
  <si>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</si>
  <si>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</si>
  <si>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</si>
  <si>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</si>
  <si>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</si>
  <si>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</si>
  <si>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</si>
  <si>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</si>
  <si>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</si>
  <si>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</si>
  <si>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</si>
  <si>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</si>
  <si>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</si>
  <si>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</si>
  <si>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</si>
  <si>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</si>
  <si>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</si>
  <si>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</si>
  <si>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</si>
  <si>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</si>
  <si>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</si>
  <si>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</si>
  <si>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</si>
  <si>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</si>
  <si>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</si>
  <si>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</si>
  <si>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</si>
  <si>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</si>
  <si>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</si>
  <si>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</si>
  <si>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</si>
  <si>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</si>
  <si>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</si>
  <si>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</si>
  <si>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</si>
  <si>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</si>
  <si>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</si>
  <si>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</si>
  <si>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</si>
  <si>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</si>
  <si>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</si>
  <si>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</si>
  <si>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</si>
  <si>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</si>
  <si>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</si>
  <si>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</si>
  <si>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</si>
  <si>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</si>
  <si>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</si>
  <si>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</si>
  <si>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</si>
  <si>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</si>
  <si>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</si>
  <si>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</si>
  <si>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</si>
  <si>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</si>
  <si>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</si>
  <si>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</si>
  <si>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</si>
  <si>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</si>
  <si>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</si>
  <si>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</si>
  <si>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</si>
  <si>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</si>
  <si>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</si>
  <si>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</si>
  <si>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</si>
  <si>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</si>
  <si>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</si>
  <si>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</si>
  <si>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</si>
  <si>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</si>
  <si>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</si>
  <si>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</si>
  <si>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</si>
  <si>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</si>
  <si>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</si>
  <si>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</si>
  <si>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</si>
  <si>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</si>
  <si>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</si>
  <si>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</si>
  <si>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</si>
  <si>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</si>
  <si>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</si>
  <si>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</si>
  <si>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</si>
  <si>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</si>
  <si>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</si>
  <si>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</si>
  <si>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</si>
  <si>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</si>
  <si>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</si>
  <si>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</si>
  <si>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</si>
  <si>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</si>
  <si>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</si>
  <si>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</si>
  <si>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</si>
  <si>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</si>
  <si>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</si>
  <si>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</si>
  <si>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</si>
  <si>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</si>
  <si>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</si>
  <si>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</si>
  <si>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</si>
  <si>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</si>
  <si>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</si>
  <si>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</si>
  <si>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</si>
  <si>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</si>
  <si>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</si>
  <si>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</si>
  <si>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</si>
  <si>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</si>
  <si>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</si>
  <si>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</si>
  <si>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</si>
  <si>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</si>
  <si>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</si>
  <si>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</si>
  <si>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</si>
  <si>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</si>
  <si>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</si>
  <si>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</si>
  <si>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</si>
  <si>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</si>
  <si>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</si>
  <si>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</si>
  <si>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</si>
  <si>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</si>
  <si>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</si>
  <si>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</si>
  <si>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</si>
  <si>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</si>
  <si>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</si>
  <si>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</si>
  <si>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</si>
  <si>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</si>
  <si>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</si>
  <si>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</si>
  <si>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</si>
  <si>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</si>
  <si>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</si>
  <si>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</si>
  <si>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</si>
  <si>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</si>
  <si>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</si>
  <si>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</si>
  <si>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</si>
  <si>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</si>
  <si>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</si>
  <si>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</si>
  <si>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</si>
  <si>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</si>
  <si>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</si>
  <si>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</si>
  <si>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</si>
  <si>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</si>
  <si>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</si>
  <si>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</si>
  <si>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</si>
  <si>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</si>
  <si>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</si>
  <si>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</si>
  <si>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</si>
  <si>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</si>
  <si>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</si>
  <si>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</si>
  <si>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</si>
  <si>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</si>
  <si>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</si>
  <si>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</si>
  <si>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</si>
  <si>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</si>
  <si>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</si>
  <si>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</si>
  <si>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</si>
  <si>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</si>
  <si>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</si>
  <si>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</si>
  <si>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</si>
  <si>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</si>
  <si>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</si>
  <si>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</si>
  <si>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</si>
  <si>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</si>
  <si>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</si>
  <si>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</si>
  <si>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</si>
  <si>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</si>
  <si>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</si>
  <si>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</si>
  <si>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</si>
  <si>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</si>
  <si>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</si>
  <si>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</si>
  <si>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</si>
  <si>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</si>
  <si>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</si>
  <si>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</si>
  <si>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</si>
  <si>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</si>
  <si>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</si>
  <si>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</si>
  <si>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</si>
  <si>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</si>
  <si>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</si>
  <si>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</si>
  <si>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</si>
  <si>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</si>
  <si>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</si>
  <si>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</si>
  <si>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</si>
  <si>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</si>
  <si>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</si>
  <si>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</si>
  <si>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</si>
  <si>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</si>
  <si>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</si>
  <si>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</si>
  <si>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</si>
  <si>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</si>
  <si>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</si>
  <si>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</si>
  <si>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</si>
  <si>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</si>
  <si>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</si>
  <si>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</si>
  <si>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</si>
  <si>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</si>
  <si>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</si>
  <si>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</si>
  <si>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</si>
  <si>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</si>
  <si>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</si>
  <si>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</si>
  <si>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</si>
  <si>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</si>
  <si>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</si>
  <si>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</si>
  <si>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</si>
  <si>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</si>
  <si>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</si>
  <si>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</si>
  <si>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</si>
  <si>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</si>
  <si>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</si>
  <si>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</si>
  <si>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</si>
  <si>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</si>
  <si>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</si>
  <si>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</si>
  <si>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</si>
  <si>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</si>
  <si>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</si>
  <si>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</si>
  <si>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</si>
  <si>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</si>
  <si>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</si>
  <si>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</si>
  <si>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</si>
  <si>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</si>
  <si>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</si>
  <si>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</si>
  <si>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</si>
  <si>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</si>
  <si>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</si>
  <si>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</si>
  <si>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</si>
  <si>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</si>
  <si>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</si>
  <si>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</si>
  <si>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</si>
  <si>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</si>
  <si>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</si>
  <si>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</si>
  <si>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</si>
  <si>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</si>
  <si>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</si>
  <si>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</si>
  <si>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</si>
  <si>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</si>
  <si>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</si>
  <si>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</si>
  <si>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</si>
  <si>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</si>
  <si>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</si>
  <si>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</si>
  <si>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</si>
  <si>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</si>
  <si>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</si>
  <si>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</si>
  <si>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</si>
  <si>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</si>
  <si>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</si>
  <si>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</si>
  <si>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</si>
  <si>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</si>
  <si>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</si>
  <si>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</si>
  <si>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</si>
  <si>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</si>
  <si>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</si>
  <si>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</si>
  <si>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</si>
  <si>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</si>
  <si>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</si>
  <si>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</si>
  <si>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</si>
  <si>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</si>
  <si>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</si>
  <si>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</si>
  <si>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</si>
  <si>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</si>
  <si>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</si>
  <si>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</si>
  <si>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</si>
  <si>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</si>
  <si>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</si>
  <si>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</si>
  <si>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</si>
  <si>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</si>
  <si>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</si>
  <si>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</si>
  <si>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</si>
  <si>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</si>
  <si>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</si>
  <si>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</si>
  <si>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</si>
  <si>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</si>
  <si>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</si>
  <si>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</si>
  <si>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</si>
  <si>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</si>
  <si>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</si>
  <si>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</si>
  <si>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</si>
  <si>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</si>
  <si>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</si>
  <si>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</si>
  <si>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</si>
  <si>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</si>
  <si>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</si>
  <si>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</si>
  <si>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</si>
  <si>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</si>
  <si>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</si>
  <si>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</si>
  <si>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</si>
  <si>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</si>
  <si>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</si>
  <si>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</si>
  <si>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</si>
  <si>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</si>
  <si>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</si>
  <si>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</si>
  <si>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</si>
  <si>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</si>
  <si>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</si>
  <si>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</si>
  <si>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</si>
  <si>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</si>
  <si>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</si>
  <si>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</si>
  <si>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</si>
  <si>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</si>
  <si>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</si>
  <si>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</si>
  <si>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</si>
  <si>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</si>
  <si>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</si>
  <si>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</si>
  <si>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</si>
  <si>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</si>
  <si>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</si>
  <si>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</si>
  <si>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</si>
  <si>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</si>
  <si>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</si>
  <si>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</si>
  <si>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</si>
  <si>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</si>
  <si>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</si>
  <si>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</si>
  <si>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</si>
  <si>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</si>
  <si>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</si>
  <si>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</si>
  <si>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</si>
  <si>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</si>
  <si>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</si>
  <si>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</si>
  <si>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</si>
  <si>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</si>
  <si>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</si>
  <si>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</si>
  <si>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</si>
  <si>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</si>
  <si>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</si>
  <si>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</si>
  <si>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</si>
  <si>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</si>
  <si>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</si>
  <si>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</si>
  <si>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</si>
  <si>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</si>
  <si>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</si>
  <si>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</si>
  <si>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</si>
  <si>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</si>
  <si>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</si>
  <si>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</si>
  <si>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</si>
  <si>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</si>
  <si>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</si>
  <si>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</si>
  <si>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</si>
  <si>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</si>
  <si>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</si>
  <si>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</si>
  <si>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</si>
  <si>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</si>
  <si>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</si>
  <si>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</si>
  <si>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</si>
  <si>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</si>
  <si>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</si>
  <si>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</si>
  <si>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</si>
  <si>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</si>
  <si>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</si>
  <si>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</si>
  <si>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</si>
  <si>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</si>
  <si>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</si>
  <si>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</si>
  <si>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</si>
  <si>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</si>
  <si>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</si>
  <si>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</si>
  <si>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</si>
  <si>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</si>
  <si>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</si>
  <si>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</si>
  <si>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</si>
  <si>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</si>
  <si>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</si>
  <si>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</si>
  <si>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</si>
  <si>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</si>
  <si>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</si>
  <si>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</si>
  <si>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</si>
  <si>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</si>
  <si>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</si>
  <si>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</si>
  <si>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</si>
  <si>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</si>
  <si>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</si>
  <si>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</si>
  <si>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</si>
  <si>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</si>
  <si>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</si>
  <si>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</si>
  <si>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</si>
  <si>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</si>
  <si>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</si>
  <si>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</si>
  <si>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</si>
  <si>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</si>
  <si>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</si>
  <si>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</si>
  <si>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</si>
  <si>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</si>
  <si>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</si>
  <si>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</si>
  <si>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</si>
  <si>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</si>
  <si>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</si>
  <si>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</si>
  <si>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</si>
  <si>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</si>
  <si>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</si>
  <si>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</si>
  <si>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</si>
  <si>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</si>
  <si>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</si>
  <si>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</si>
  <si>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</si>
  <si>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</si>
  <si>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</si>
  <si>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</si>
  <si>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</si>
  <si>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</si>
  <si>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</si>
  <si>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</si>
  <si>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</si>
  <si>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</si>
  <si>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</si>
  <si>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</si>
  <si>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</si>
  <si>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</si>
  <si>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</si>
  <si>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</si>
  <si>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</si>
  <si>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</si>
  <si>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</si>
  <si>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</si>
  <si>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</si>
  <si>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</si>
  <si>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</si>
  <si>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</si>
  <si>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</si>
  <si>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</si>
  <si>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</si>
  <si>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</si>
  <si>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</si>
  <si>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</si>
  <si>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</si>
  <si>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</si>
  <si>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</si>
  <si>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</si>
  <si>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</si>
  <si>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</si>
  <si>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</si>
  <si>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</si>
  <si>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</si>
  <si>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</si>
  <si>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</si>
  <si>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</si>
  <si>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</si>
  <si>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</si>
  <si>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</si>
  <si>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</si>
  <si>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</si>
  <si>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</si>
  <si>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</si>
  <si>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</si>
  <si>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</si>
  <si>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</si>
  <si>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</si>
  <si>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</si>
  <si>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</si>
  <si>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</si>
  <si>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</si>
  <si>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</si>
  <si>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</si>
  <si>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</si>
  <si>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</si>
  <si>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</si>
  <si>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</si>
  <si>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</si>
  <si>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</si>
  <si>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</si>
  <si>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</si>
  <si>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</si>
  <si>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</si>
  <si>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</si>
  <si>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</si>
  <si>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</si>
  <si>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</si>
  <si>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</si>
  <si>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</si>
  <si>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</si>
  <si>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</si>
  <si>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</si>
  <si>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</si>
  <si>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</si>
  <si>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</si>
  <si>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</si>
  <si>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</si>
  <si>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</si>
  <si>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</si>
  <si>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</si>
  <si>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</si>
  <si>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</si>
  <si>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</si>
  <si>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</si>
  <si>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</si>
  <si>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</si>
  <si>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</si>
  <si>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</si>
  <si>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</si>
  <si>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</si>
  <si>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</si>
  <si>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</si>
  <si>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</si>
  <si>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</si>
  <si>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</si>
  <si>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</si>
  <si>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</si>
  <si>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</si>
  <si>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</si>
  <si>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</si>
  <si>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</si>
  <si>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</si>
  <si>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</si>
  <si>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</si>
  <si>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</si>
  <si>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</si>
  <si>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</si>
  <si>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</si>
  <si>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</si>
  <si>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</si>
  <si>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</si>
  <si>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</si>
  <si>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</si>
  <si>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</si>
  <si>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</si>
  <si>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</si>
  <si>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</si>
  <si>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</si>
  <si>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</si>
  <si>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</si>
  <si>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</si>
  <si>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</si>
  <si>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</si>
  <si>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</si>
  <si>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</si>
  <si>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</si>
  <si>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</si>
  <si>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</si>
  <si>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</si>
  <si>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</si>
  <si>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</si>
  <si>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</si>
  <si>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</si>
  <si>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</si>
  <si>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</si>
  <si>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</si>
  <si>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</si>
  <si>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</si>
  <si>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</si>
  <si>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</si>
  <si>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</si>
  <si>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</si>
  <si>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</si>
  <si>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</si>
  <si>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</si>
  <si>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</si>
  <si>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</si>
  <si>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</si>
  <si>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</si>
  <si>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</si>
  <si>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</si>
  <si>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</si>
  <si>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</si>
  <si>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</si>
  <si>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</si>
  <si>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</si>
  <si>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</si>
  <si>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</si>
  <si>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</si>
  <si>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</si>
  <si>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</si>
  <si>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</si>
  <si>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</si>
  <si>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</si>
  <si>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</si>
  <si>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</si>
  <si>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</si>
  <si>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</si>
  <si>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</si>
  <si>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</si>
  <si>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</si>
  <si>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</si>
  <si>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</si>
  <si>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</si>
  <si>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</si>
  <si>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</si>
  <si>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</si>
  <si>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</si>
  <si>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</si>
  <si>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</si>
  <si>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</si>
  <si>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</si>
  <si>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</si>
  <si>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</si>
  <si>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</si>
  <si>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</si>
  <si>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</si>
  <si>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</si>
  <si>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</si>
  <si>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</si>
  <si>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</si>
  <si>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</si>
  <si>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</si>
  <si>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</si>
  <si>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</si>
  <si>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</si>
  <si>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</si>
  <si>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</si>
  <si>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</si>
  <si>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</si>
  <si>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</si>
  <si>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</si>
  <si>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</si>
  <si>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</si>
  <si>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</si>
  <si>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</si>
  <si>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</si>
  <si>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</si>
  <si>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</si>
  <si>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</si>
  <si>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</si>
  <si>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</si>
  <si>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</si>
  <si>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</si>
  <si>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</si>
  <si>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</si>
  <si>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</si>
  <si>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</si>
  <si>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</si>
  <si>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</si>
  <si>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</si>
  <si>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</si>
  <si>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</si>
  <si>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</si>
  <si>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</si>
  <si>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</si>
  <si>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</si>
  <si>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</si>
  <si>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</si>
  <si>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</si>
  <si>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</si>
  <si>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</si>
  <si>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</si>
  <si>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</si>
  <si>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</si>
  <si>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</si>
  <si>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</si>
  <si>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</si>
  <si>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</si>
  <si>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</si>
  <si>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</si>
  <si>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</si>
  <si>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</si>
  <si>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</si>
  <si>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</si>
  <si>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</si>
  <si>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</si>
  <si>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</si>
  <si>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</si>
  <si>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</si>
  <si>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</si>
  <si>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</si>
  <si>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</si>
  <si>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</si>
  <si>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</si>
  <si>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</si>
  <si>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</si>
  <si>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</si>
  <si>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</si>
  <si>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</si>
  <si>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</si>
  <si>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</si>
  <si>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</si>
  <si>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</si>
  <si>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</si>
  <si>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</si>
  <si>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</si>
  <si>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</si>
  <si>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</si>
  <si>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</si>
  <si>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</si>
  <si>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</si>
  <si>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</si>
  <si>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</si>
  <si>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</si>
  <si>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</si>
  <si>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</si>
  <si>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</si>
  <si>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</si>
  <si>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</si>
  <si>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</si>
  <si>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</si>
  <si>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</si>
  <si>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</si>
  <si>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</si>
  <si>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</si>
  <si>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</si>
  <si>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</si>
  <si>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</si>
  <si>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</si>
  <si>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</si>
  <si>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</si>
  <si>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</si>
  <si>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</si>
  <si>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</si>
  <si>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</si>
  <si>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</si>
  <si>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</si>
  <si>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</si>
  <si>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</si>
  <si>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</si>
  <si>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</si>
  <si>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</si>
  <si>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</si>
  <si>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</si>
  <si>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</si>
  <si>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</si>
  <si>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</si>
  <si>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</si>
  <si>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</si>
  <si>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</si>
  <si>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</si>
  <si>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</si>
  <si>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</si>
  <si>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</si>
  <si>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</si>
  <si>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</si>
  <si>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</si>
  <si>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</si>
  <si>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</si>
  <si>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</si>
  <si>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</si>
  <si>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</si>
  <si>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</si>
  <si>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</si>
  <si>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</si>
  <si>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</si>
  <si>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</si>
  <si>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</si>
  <si>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</si>
  <si>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</si>
  <si>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</si>
  <si>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</si>
  <si>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</si>
  <si>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</si>
  <si>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</si>
  <si>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</si>
  <si>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</si>
  <si>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</si>
  <si>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</si>
  <si>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</si>
  <si>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</si>
  <si>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</si>
  <si>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</si>
  <si>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</si>
  <si>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</si>
  <si>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</si>
  <si>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</si>
  <si>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</si>
  <si>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</si>
  <si>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</si>
  <si>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</si>
  <si>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</si>
  <si>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</si>
  <si>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</si>
  <si>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</si>
  <si>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</si>
  <si>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</si>
  <si>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</si>
  <si>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</si>
  <si>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</si>
  <si>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</si>
  <si>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</si>
  <si>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</si>
  <si>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</si>
  <si>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</si>
  <si>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</si>
  <si>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</si>
  <si>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</si>
  <si>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</si>
  <si>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</si>
  <si>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</si>
  <si>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</si>
  <si>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</si>
  <si>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</si>
  <si>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</si>
  <si>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</si>
  <si>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</si>
  <si>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</si>
  <si>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</si>
  <si>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</si>
  <si>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</si>
  <si>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</si>
  <si>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</si>
  <si>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</si>
  <si>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</si>
  <si>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</si>
  <si>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</si>
  <si>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</si>
  <si>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</si>
  <si>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</si>
  <si>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</si>
  <si>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</si>
  <si>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</si>
  <si>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</si>
  <si>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</si>
  <si>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</si>
  <si>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</si>
  <si>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</si>
  <si>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</si>
  <si>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</si>
  <si>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</si>
  <si>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</si>
  <si>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</si>
  <si>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</si>
  <si>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</si>
  <si>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</si>
  <si>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</si>
  <si>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</si>
  <si>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</si>
  <si>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</si>
  <si>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</si>
  <si>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</si>
  <si>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</si>
  <si>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</si>
  <si>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</si>
  <si>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</si>
  <si>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</si>
  <si>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</si>
  <si>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</si>
  <si>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</si>
  <si>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</si>
  <si>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</si>
  <si>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</si>
  <si>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</si>
  <si>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</si>
  <si>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</si>
  <si>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</si>
  <si>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</si>
  <si>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</si>
  <si>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</si>
  <si>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</si>
  <si>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</si>
  <si>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</si>
  <si>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</si>
  <si>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</si>
  <si>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</si>
  <si>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</si>
  <si>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</si>
  <si>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</si>
  <si>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</si>
  <si>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</si>
  <si>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</si>
  <si>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</si>
  <si>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</si>
  <si>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</si>
  <si>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</si>
  <si>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</si>
  <si>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</si>
  <si>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</si>
  <si>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</si>
  <si>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</si>
  <si>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</si>
  <si>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</si>
  <si>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</si>
  <si>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</si>
  <si>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</si>
  <si>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</si>
  <si>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</si>
  <si>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</si>
  <si>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</si>
  <si>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</si>
  <si>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</si>
  <si>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</si>
  <si>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</si>
  <si>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</si>
  <si>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</si>
  <si>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</si>
  <si>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</si>
  <si>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</si>
  <si>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</si>
  <si>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</si>
  <si>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</si>
  <si>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</si>
  <si>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</si>
  <si>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</si>
  <si>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</si>
  <si>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</si>
  <si>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</si>
  <si>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</si>
  <si>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</si>
  <si>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</si>
  <si>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</si>
  <si>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</si>
  <si>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</si>
  <si>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</si>
  <si>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</si>
  <si>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</si>
  <si>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</si>
  <si>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</si>
  <si>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</si>
  <si>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</si>
  <si>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</si>
  <si>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</si>
  <si>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</si>
  <si>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</si>
  <si>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</si>
  <si>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</si>
  <si>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</si>
  <si>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</si>
  <si>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</si>
  <si>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</si>
  <si>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</si>
  <si>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</si>
  <si>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</si>
  <si>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</si>
  <si>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</si>
  <si>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</si>
  <si>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</si>
  <si>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</si>
  <si>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</si>
  <si>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</si>
  <si>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</si>
  <si>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</si>
  <si>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</si>
  <si>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</si>
  <si>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</si>
  <si>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</si>
  <si>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</si>
  <si>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</si>
  <si>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</si>
  <si>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</si>
  <si>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</si>
  <si>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</si>
  <si>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</si>
  <si>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</si>
  <si>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</si>
  <si>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</si>
  <si>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</si>
  <si>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</si>
  <si>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</si>
  <si>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</si>
  <si>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</si>
  <si>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</si>
  <si>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</si>
  <si>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</si>
  <si>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</si>
  <si>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</si>
  <si>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</si>
  <si>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</si>
  <si>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</si>
  <si>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</si>
  <si>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</si>
  <si>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</si>
  <si>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</si>
  <si>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</si>
  <si>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</si>
  <si>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</si>
  <si>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</si>
  <si>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</si>
  <si>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</si>
  <si>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</si>
  <si>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</si>
  <si>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</si>
  <si>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</si>
  <si>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</si>
  <si>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</si>
  <si>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</si>
  <si>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</si>
  <si>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</si>
  <si>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</si>
  <si>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</si>
  <si>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</si>
  <si>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</si>
  <si>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</si>
  <si>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</si>
  <si>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</si>
  <si>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</si>
  <si>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</si>
  <si>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</si>
  <si>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</si>
  <si>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</si>
  <si>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</si>
  <si>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</si>
  <si>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</si>
  <si>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</si>
  <si>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</si>
  <si>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</si>
  <si>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</si>
  <si>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</si>
  <si>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</si>
  <si>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</si>
  <si>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</si>
  <si>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</si>
  <si>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</si>
  <si>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</si>
  <si>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</si>
  <si>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</si>
  <si>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</si>
  <si>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</si>
  <si>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</si>
  <si>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</si>
  <si>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</si>
  <si>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</si>
  <si>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</si>
  <si>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</si>
  <si>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</si>
  <si>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</si>
  <si>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</si>
  <si>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</si>
  <si>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</si>
  <si>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</si>
  <si>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</si>
  <si>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</si>
  <si>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</si>
  <si>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</si>
  <si>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</si>
  <si>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</si>
  <si>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</si>
  <si>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</si>
  <si>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</si>
  <si>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</si>
  <si>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</si>
  <si>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</si>
  <si>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</si>
  <si>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</si>
  <si>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</si>
  <si>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</si>
  <si>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</si>
  <si>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</si>
  <si>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</si>
  <si>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</si>
  <si>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</si>
  <si>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</si>
  <si>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</si>
  <si>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</si>
  <si>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</si>
  <si>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</si>
  <si>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</si>
  <si>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</si>
  <si>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</si>
  <si>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</si>
  <si>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</si>
  <si>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</si>
  <si>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</si>
  <si>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</si>
  <si>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</si>
  <si>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</si>
  <si>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</si>
  <si>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</si>
  <si>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</si>
  <si>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</si>
  <si>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</si>
  <si>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</si>
  <si>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</si>
  <si>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</si>
  <si>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</si>
  <si>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</si>
  <si>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</si>
  <si>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</si>
  <si>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</si>
  <si>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</si>
  <si>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</si>
  <si>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</si>
  <si>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</si>
  <si>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</si>
  <si>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</si>
  <si>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</si>
  <si>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</si>
  <si>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</si>
  <si>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</si>
  <si>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</si>
  <si>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</si>
  <si>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</si>
  <si>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</si>
  <si>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</si>
  <si>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</si>
  <si>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</si>
  <si>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</si>
  <si>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</si>
  <si>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</si>
  <si>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</si>
  <si>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</si>
  <si>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</si>
  <si>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</si>
  <si>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</si>
  <si>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</si>
  <si>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</si>
  <si>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</si>
  <si>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</si>
  <si>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</si>
  <si>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</si>
  <si>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</si>
  <si>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</si>
  <si>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</si>
  <si>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</si>
  <si>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</si>
  <si>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</si>
  <si>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</si>
  <si>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</si>
  <si>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</si>
  <si>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</si>
  <si>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</si>
  <si>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</si>
  <si>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</si>
  <si>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</si>
  <si>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</si>
  <si>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</si>
  <si>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</si>
  <si>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</si>
  <si>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</si>
  <si>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</si>
  <si>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</si>
  <si>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</si>
  <si>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</si>
  <si>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</si>
  <si>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</si>
  <si>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</si>
  <si>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</si>
  <si>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</si>
  <si>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</si>
  <si>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</si>
  <si>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</si>
  <si>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</si>
  <si>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</si>
  <si>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</si>
  <si>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</si>
  <si>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</si>
  <si>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</si>
  <si>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</si>
  <si>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</si>
  <si>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</si>
  <si>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</si>
  <si>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</si>
  <si>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</si>
  <si>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</si>
  <si>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</si>
  <si>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</si>
  <si>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</si>
  <si>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</si>
  <si>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</si>
  <si>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</si>
  <si>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</si>
  <si>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</si>
  <si>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</si>
  <si>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</si>
  <si>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</si>
  <si>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</si>
  <si>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</si>
  <si>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</si>
  <si>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</si>
  <si>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</si>
  <si>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</si>
  <si>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</si>
  <si>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</si>
  <si>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</si>
  <si>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</si>
  <si>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</si>
  <si>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</si>
  <si>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</si>
  <si>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</si>
  <si>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</si>
  <si>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</si>
  <si>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</si>
  <si>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</si>
  <si>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</si>
  <si>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</si>
  <si>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</si>
  <si>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</si>
  <si>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</si>
  <si>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</si>
  <si>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</si>
  <si>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</si>
  <si>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</si>
  <si>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</si>
  <si>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</si>
  <si>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</si>
  <si>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</si>
  <si>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</si>
  <si>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</si>
  <si>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</si>
  <si>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</si>
  <si>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</si>
  <si>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</si>
  <si>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</si>
  <si>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</si>
  <si>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</si>
  <si>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</si>
  <si>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</si>
  <si>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</si>
  <si>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</si>
  <si>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</si>
  <si>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</si>
  <si>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</si>
  <si>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</si>
  <si>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</si>
  <si>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</si>
  <si>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</si>
  <si>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</si>
  <si>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</si>
  <si>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</si>
  <si>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</si>
  <si>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</si>
  <si>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</si>
  <si>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</si>
  <si>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</si>
  <si>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</si>
  <si>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</si>
  <si>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</si>
  <si>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</si>
  <si>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</si>
  <si>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</si>
  <si>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</si>
  <si>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</si>
  <si>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</si>
  <si>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</si>
  <si>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</si>
  <si>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</si>
  <si>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</si>
  <si>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</si>
  <si>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</si>
  <si>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</si>
  <si>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</si>
  <si>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</si>
  <si>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</si>
  <si>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</si>
  <si>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</si>
  <si>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</si>
  <si>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</si>
  <si>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</si>
  <si>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</si>
  <si>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</si>
  <si>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</si>
  <si>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</si>
  <si>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</si>
  <si>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</si>
  <si>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</si>
  <si>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</si>
  <si>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</si>
  <si>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</si>
  <si>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</si>
  <si>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</si>
  <si>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</si>
  <si>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</si>
  <si>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</si>
  <si>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</si>
  <si>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</si>
  <si>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</si>
  <si>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</si>
  <si>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</si>
  <si>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</si>
  <si>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</si>
  <si>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</si>
  <si>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</si>
  <si>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</si>
  <si>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</si>
  <si>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</si>
  <si>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</si>
  <si>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</si>
  <si>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</si>
  <si>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</si>
  <si>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</si>
  <si>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</si>
  <si>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</si>
  <si>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</si>
  <si>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</si>
  <si>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</si>
  <si>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</si>
  <si>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</si>
  <si>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</si>
  <si>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</si>
  <si>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</si>
  <si>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</si>
  <si>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</si>
  <si>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</si>
  <si>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</si>
  <si>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</si>
  <si>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</si>
  <si>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</si>
  <si>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</si>
  <si>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</si>
  <si>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</si>
  <si>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</si>
  <si>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</si>
  <si>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</si>
  <si>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</si>
  <si>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</si>
  <si>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</si>
  <si>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</si>
  <si>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</si>
  <si>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</si>
  <si>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</si>
  <si>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</si>
  <si>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</si>
  <si>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</si>
  <si>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</si>
  <si>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</si>
  <si>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</si>
  <si>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</si>
  <si>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</si>
  <si>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</si>
  <si>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</si>
  <si>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</si>
  <si>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</si>
  <si>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</si>
  <si>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</si>
  <si>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</si>
  <si>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</si>
  <si>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</si>
  <si>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</si>
  <si>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</si>
  <si>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</si>
  <si>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</si>
  <si>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</si>
  <si>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</si>
  <si>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</si>
  <si>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</si>
  <si>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</si>
  <si>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</si>
  <si>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</si>
  <si>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</si>
  <si>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</si>
  <si>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</si>
  <si>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</si>
  <si>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</si>
  <si>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</si>
  <si>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</si>
  <si>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</si>
  <si>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</si>
  <si>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</si>
  <si>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</si>
  <si>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</si>
  <si>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</si>
  <si>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</si>
  <si>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</si>
  <si>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</si>
  <si>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</si>
  <si>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</si>
  <si>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</si>
  <si>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</si>
  <si>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</si>
  <si>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</si>
  <si>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</si>
  <si>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</si>
  <si>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</si>
  <si>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</si>
  <si>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</si>
  <si>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</si>
  <si>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</si>
  <si>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</si>
  <si>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</si>
  <si>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</si>
  <si>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</si>
  <si>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</si>
  <si>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</si>
  <si>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</si>
  <si>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</si>
  <si>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</si>
  <si>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</si>
  <si>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</si>
  <si>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</si>
  <si>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</si>
  <si>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</si>
  <si>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</si>
  <si>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</si>
  <si>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</si>
  <si>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</si>
  <si>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</si>
  <si>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</si>
  <si>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</si>
  <si>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</si>
  <si>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</si>
  <si>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</si>
  <si>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</si>
  <si>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</si>
  <si>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</si>
  <si>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</si>
  <si>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</si>
  <si>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</si>
  <si>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</si>
  <si>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</si>
  <si>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</si>
  <si>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</si>
  <si>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</si>
  <si>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</si>
  <si>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</si>
  <si>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</si>
  <si>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</si>
  <si>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</si>
  <si>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</si>
  <si>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</si>
  <si>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</si>
  <si>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</si>
  <si>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</si>
  <si>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</si>
  <si>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</si>
  <si>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</si>
  <si>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</si>
  <si>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</si>
  <si>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</si>
  <si>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</si>
  <si>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</si>
  <si>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</si>
  <si>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</si>
  <si>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</si>
  <si>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</si>
  <si>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</si>
  <si>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</si>
  <si>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</si>
  <si>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</si>
  <si>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</si>
  <si>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</si>
  <si>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</si>
  <si>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</si>
  <si>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</si>
  <si>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</si>
  <si>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</si>
  <si>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</si>
  <si>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</si>
  <si>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</si>
  <si>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</si>
  <si>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</si>
  <si>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</si>
  <si>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</si>
  <si>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</si>
  <si>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</si>
  <si>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</si>
  <si>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</si>
  <si>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</si>
  <si>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</si>
  <si>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</si>
  <si>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</si>
  <si>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</si>
  <si>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</si>
  <si>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</si>
  <si>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</si>
  <si>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</si>
  <si>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</si>
  <si>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</si>
  <si>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</si>
  <si>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</si>
  <si>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</si>
  <si>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</si>
  <si>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</si>
  <si>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</si>
  <si>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</si>
  <si>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</si>
  <si>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</si>
  <si>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</si>
  <si>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</si>
  <si>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</si>
  <si>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</si>
  <si>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</si>
  <si>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</si>
  <si>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</si>
  <si>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</si>
  <si>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</si>
  <si>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</si>
  <si>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</si>
  <si>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</si>
  <si>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</si>
  <si>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</si>
  <si>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</si>
  <si>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</si>
  <si>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</si>
  <si>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</si>
  <si>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</si>
  <si>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</si>
  <si>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</si>
  <si>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</si>
  <si>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</si>
  <si>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</si>
  <si>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</si>
  <si>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</si>
  <si>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</si>
  <si>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</si>
  <si>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</si>
  <si>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</si>
  <si>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</si>
  <si>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</si>
  <si>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</si>
  <si>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</si>
  <si>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</si>
  <si>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</si>
  <si>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</si>
  <si>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</si>
  <si>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</si>
  <si>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</si>
  <si>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</si>
  <si>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</si>
  <si>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</si>
  <si>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</si>
  <si>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</si>
  <si>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</si>
  <si>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</si>
  <si>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</si>
  <si>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</si>
  <si>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</si>
  <si>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</si>
  <si>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</si>
  <si>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</si>
  <si>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</si>
  <si>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</si>
  <si>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</si>
  <si>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</si>
  <si>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</si>
  <si>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</si>
  <si>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</si>
  <si>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</si>
  <si>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</si>
  <si>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</si>
  <si>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</si>
  <si>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</si>
  <si>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</si>
  <si>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</si>
  <si>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</si>
  <si>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</si>
  <si>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</si>
  <si>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</si>
  <si>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</si>
  <si>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</si>
  <si>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</si>
  <si>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</si>
  <si>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</si>
  <si>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</si>
  <si>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</si>
  <si>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</si>
  <si>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</si>
  <si>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</si>
  <si>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</si>
  <si>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</si>
  <si>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</si>
  <si>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</si>
  <si>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</si>
  <si>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</si>
  <si>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</si>
  <si>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</si>
  <si>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</si>
  <si>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</si>
  <si>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</si>
  <si>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</si>
  <si>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</si>
  <si>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</si>
  <si>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</si>
  <si>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</si>
  <si>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</si>
  <si>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</si>
  <si>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</si>
  <si>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</si>
  <si>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</si>
  <si>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</si>
  <si>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</si>
  <si>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</si>
  <si>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</si>
  <si>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</si>
  <si>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</si>
  <si>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</si>
  <si>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</si>
  <si>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</si>
  <si>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</si>
  <si>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</si>
  <si>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</si>
  <si>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</si>
  <si>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</si>
  <si>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</si>
  <si>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</si>
  <si>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</si>
  <si>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</si>
  <si>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</si>
  <si>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</si>
  <si>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</si>
  <si>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</si>
  <si>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</si>
  <si>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</si>
  <si>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</si>
  <si>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</si>
  <si>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</si>
  <si>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</si>
  <si>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</si>
  <si>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</si>
  <si>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</si>
  <si>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</si>
  <si>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</si>
  <si>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</si>
  <si>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</si>
  <si>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</si>
  <si>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</si>
  <si>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</si>
  <si>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</si>
  <si>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</si>
  <si>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</si>
  <si>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</si>
  <si>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</si>
  <si>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</si>
  <si>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</si>
  <si>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</si>
  <si>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</si>
  <si>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</si>
  <si>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</si>
  <si>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</si>
  <si>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</si>
  <si>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</si>
  <si>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</si>
  <si>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</si>
  <si>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</si>
  <si>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</si>
  <si>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</si>
  <si>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</si>
  <si>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</si>
  <si>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</si>
  <si>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</si>
  <si>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</si>
  <si>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</si>
  <si>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</si>
  <si>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</si>
  <si>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</si>
  <si>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</si>
  <si>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</si>
  <si>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</si>
  <si>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</si>
  <si>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</si>
  <si>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</si>
  <si>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</si>
  <si>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</si>
  <si>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</si>
  <si>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</si>
  <si>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</si>
  <si>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</si>
  <si>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</si>
  <si>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</si>
  <si>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</si>
  <si>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</si>
  <si>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</si>
  <si>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</si>
  <si>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</si>
  <si>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</si>
  <si>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</si>
  <si>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</si>
  <si>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</si>
  <si>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</si>
  <si>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</si>
  <si>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</si>
  <si>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</si>
  <si>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</si>
  <si>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</si>
  <si>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</si>
  <si>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</si>
  <si>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</si>
  <si>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</si>
  <si>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</si>
  <si>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</si>
  <si>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</si>
  <si>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</si>
  <si>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</si>
  <si>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</si>
  <si>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</si>
  <si>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</si>
  <si>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</si>
  <si>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</si>
  <si>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</si>
  <si>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</si>
  <si>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</si>
  <si>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</si>
  <si>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</si>
  <si>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</si>
  <si>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</si>
  <si>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</si>
  <si>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</si>
  <si>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</si>
  <si>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</si>
  <si>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</si>
  <si>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</si>
  <si>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</si>
  <si>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</si>
  <si>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</si>
  <si>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</si>
  <si>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</si>
  <si>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</si>
  <si>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</si>
  <si>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</si>
  <si>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</si>
  <si>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</si>
  <si>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</si>
  <si>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</si>
  <si>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</si>
  <si>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</si>
  <si>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</si>
  <si>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</si>
  <si>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</si>
  <si>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</si>
  <si>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</si>
  <si>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</si>
  <si>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</si>
  <si>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</si>
  <si>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</si>
  <si>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</si>
  <si>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</si>
  <si>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</si>
  <si>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</si>
  <si>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</si>
  <si>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</si>
  <si>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</si>
  <si>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</si>
  <si>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</si>
  <si>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</si>
  <si>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</si>
  <si>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</si>
  <si>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</si>
  <si>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</si>
  <si>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</si>
  <si>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</si>
  <si>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</si>
  <si>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</si>
  <si>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</si>
  <si>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</si>
  <si>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</si>
  <si>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</si>
  <si>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</si>
  <si>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</si>
  <si>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</si>
  <si>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</si>
  <si>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</si>
  <si>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</si>
  <si>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</si>
  <si>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</si>
  <si>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</si>
  <si>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</si>
  <si>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</si>
  <si>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</si>
  <si>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</si>
  <si>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</si>
  <si>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</si>
  <si>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</si>
  <si>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</si>
  <si>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</si>
  <si>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</si>
  <si>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</si>
  <si>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</si>
  <si>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</si>
  <si>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</si>
  <si>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</si>
  <si>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</si>
  <si>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</si>
  <si>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</si>
  <si>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</si>
  <si>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</si>
  <si>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</si>
  <si>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</si>
  <si>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</si>
  <si>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</si>
  <si>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</si>
  <si>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</si>
  <si>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</si>
  <si>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</si>
  <si>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</si>
  <si>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</si>
  <si>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</si>
  <si>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</si>
  <si>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</si>
  <si>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</si>
  <si>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</si>
  <si>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</si>
  <si>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</si>
  <si>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</si>
  <si>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</si>
  <si>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</si>
  <si>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</si>
  <si>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</si>
  <si>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</si>
  <si>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</si>
  <si>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</si>
  <si>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</si>
  <si>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</si>
  <si>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</si>
  <si>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</si>
  <si>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</si>
  <si>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</si>
  <si>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</si>
  <si>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</si>
  <si>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</si>
  <si>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</si>
  <si>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</si>
  <si>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</si>
  <si>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</si>
  <si>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</si>
  <si>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</si>
  <si>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</si>
  <si>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</si>
  <si>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</si>
  <si>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</si>
  <si>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</si>
  <si>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</si>
  <si>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</si>
  <si>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</si>
  <si>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</si>
  <si>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</si>
  <si>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</si>
  <si>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</si>
  <si>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</si>
  <si>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</si>
  <si>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</si>
  <si>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</si>
  <si>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</si>
  <si>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</si>
  <si>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</si>
  <si>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</si>
  <si>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</si>
  <si>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</si>
  <si>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</si>
  <si>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</si>
  <si>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</si>
  <si>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</si>
  <si>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</si>
  <si>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</si>
  <si>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</si>
  <si>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</si>
  <si>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</si>
  <si>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</si>
  <si>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</si>
  <si>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</si>
  <si>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</si>
  <si>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</si>
  <si>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</si>
  <si>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</si>
  <si>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</si>
  <si>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</si>
  <si>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</si>
  <si>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</si>
  <si>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</si>
  <si>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</si>
  <si>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</si>
  <si>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</si>
  <si>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</si>
  <si>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</si>
  <si>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</si>
  <si>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</si>
  <si>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</si>
  <si>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</si>
  <si>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</si>
  <si>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</si>
  <si>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</si>
  <si>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</si>
  <si>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</si>
  <si>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</si>
  <si>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</si>
  <si>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</si>
  <si>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</si>
  <si>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</si>
  <si>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</si>
  <si>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</si>
  <si>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</si>
  <si>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</si>
  <si>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</si>
  <si>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</si>
  <si>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</si>
  <si>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</si>
  <si>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</si>
  <si>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</si>
  <si>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</si>
  <si>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</si>
  <si>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</si>
  <si>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</si>
  <si>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</si>
  <si>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</si>
  <si>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</si>
  <si>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</si>
  <si>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</si>
  <si>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</si>
  <si>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</si>
  <si>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</si>
  <si>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</si>
  <si>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</si>
  <si>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</si>
  <si>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</si>
  <si>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</si>
  <si>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</si>
  <si>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</si>
  <si>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</si>
  <si>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</si>
  <si>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</si>
  <si>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</si>
  <si>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</si>
  <si>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</si>
  <si>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</si>
  <si>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</si>
  <si>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</si>
  <si>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</si>
  <si>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</si>
  <si>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</si>
  <si>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</si>
  <si>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</si>
  <si>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</si>
  <si>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</si>
  <si>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</si>
  <si>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</si>
  <si>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</si>
  <si>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</si>
  <si>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</si>
  <si>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</si>
  <si>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</si>
  <si>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</si>
  <si>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</si>
  <si>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</si>
  <si>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</si>
  <si>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</si>
  <si>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</si>
  <si>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</si>
  <si>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</si>
  <si>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</si>
  <si>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</si>
  <si>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</si>
  <si>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</si>
  <si>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</si>
  <si>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</si>
  <si>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</si>
  <si>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</si>
  <si>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</si>
  <si>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</si>
  <si>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</si>
  <si>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</si>
  <si>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</si>
  <si>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</si>
  <si>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</si>
  <si>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</si>
  <si>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</si>
  <si>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</si>
  <si>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</si>
  <si>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</si>
  <si>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</si>
  <si>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</si>
  <si>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</si>
  <si>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</si>
  <si>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</si>
  <si>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</si>
  <si>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</si>
  <si>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</si>
  <si>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</si>
  <si>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</si>
  <si>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</si>
  <si>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</si>
  <si>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</si>
  <si>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</si>
  <si>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</si>
  <si>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</si>
  <si>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</si>
  <si>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</si>
  <si>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</si>
  <si>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</si>
  <si>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</si>
  <si>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</si>
  <si>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</si>
  <si>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</si>
  <si>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</si>
  <si>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</si>
  <si>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</si>
  <si>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</si>
  <si>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</si>
  <si>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</si>
  <si>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</si>
  <si>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</si>
  <si>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</si>
  <si>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</si>
  <si>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</si>
  <si>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</si>
  <si>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</si>
  <si>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</si>
  <si>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</si>
  <si>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</si>
  <si>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</si>
  <si>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</si>
  <si>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</si>
  <si>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</si>
  <si>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</si>
  <si>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</si>
  <si>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</si>
  <si>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</si>
  <si>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</si>
  <si>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</si>
  <si>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</si>
  <si>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</si>
  <si>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</si>
  <si>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</si>
  <si>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</si>
  <si>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</si>
  <si>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</si>
  <si>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</si>
  <si>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</si>
  <si>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</si>
  <si>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</si>
  <si>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</si>
  <si>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</si>
  <si>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</si>
  <si>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</si>
  <si>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</si>
  <si>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</si>
  <si>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</si>
  <si>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</si>
  <si>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</si>
  <si>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</si>
  <si>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</si>
  <si>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</si>
  <si>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</si>
  <si>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</si>
  <si>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</si>
  <si>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</si>
  <si>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</si>
  <si>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</si>
  <si>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</si>
  <si>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</si>
  <si>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</si>
  <si>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</si>
  <si>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</si>
  <si>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</si>
  <si>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</si>
  <si>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</si>
  <si>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</si>
  <si>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</si>
  <si>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</si>
  <si>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</si>
  <si>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</si>
  <si>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</si>
  <si>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</si>
  <si>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</si>
  <si>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</si>
  <si>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</si>
  <si>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</si>
  <si>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</si>
  <si>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</si>
  <si>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</si>
  <si>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</si>
  <si>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</si>
  <si>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</si>
  <si>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</si>
  <si>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</si>
  <si>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</si>
  <si>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</si>
  <si>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</si>
  <si>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</si>
  <si>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</si>
  <si>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</si>
  <si>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</si>
  <si>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</si>
  <si>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</si>
  <si>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</si>
  <si>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</si>
  <si>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</si>
  <si>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</si>
  <si>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</si>
  <si>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</si>
  <si>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</si>
  <si>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</si>
  <si>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</si>
  <si>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</si>
  <si>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</si>
  <si>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</si>
  <si>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</si>
  <si>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</si>
  <si>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</si>
  <si>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</si>
  <si>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</si>
  <si>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</si>
  <si>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</si>
  <si>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</si>
  <si>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</si>
  <si>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</si>
  <si>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</si>
  <si>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</si>
  <si>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</si>
  <si>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</si>
  <si>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</si>
  <si>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</si>
  <si>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</si>
  <si>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</si>
  <si>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</si>
  <si>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</si>
  <si>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</si>
  <si>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</si>
  <si>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</si>
  <si>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</si>
  <si>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</si>
  <si>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</si>
  <si>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</si>
  <si>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</si>
  <si>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</si>
  <si>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</si>
  <si>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</si>
  <si>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</si>
  <si>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</si>
  <si>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</si>
  <si>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</si>
  <si>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</si>
  <si>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</si>
  <si>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</si>
  <si>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</si>
  <si>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</si>
  <si>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</si>
  <si>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</si>
  <si>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</si>
  <si>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</si>
  <si>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</si>
  <si>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</si>
  <si>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</si>
  <si>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</si>
  <si>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</si>
  <si>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</si>
  <si>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</si>
  <si>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</si>
  <si>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</si>
  <si>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</si>
  <si>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</si>
  <si>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</si>
  <si>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</si>
  <si>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</si>
  <si>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</si>
  <si>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</si>
  <si>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</si>
  <si>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</si>
  <si>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</si>
  <si>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</si>
  <si>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</si>
  <si>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</si>
  <si>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</si>
  <si>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</si>
  <si>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</si>
  <si>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</si>
  <si>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</si>
  <si>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</si>
  <si>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</si>
  <si>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</si>
  <si>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</si>
  <si>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</si>
  <si>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</si>
  <si>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</si>
  <si>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</si>
  <si>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</si>
  <si>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</si>
  <si>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</si>
  <si>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</si>
  <si>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</si>
  <si>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</si>
  <si>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</si>
  <si>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</si>
  <si>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</si>
  <si>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</si>
  <si>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</si>
  <si>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</si>
  <si>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</si>
  <si>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</si>
  <si>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</si>
  <si>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</si>
  <si>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</si>
  <si>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</si>
  <si>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</si>
  <si>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</si>
  <si>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</si>
  <si>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</si>
  <si>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</si>
  <si>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</si>
  <si>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</si>
  <si>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</si>
  <si>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</si>
  <si>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</si>
  <si>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</si>
  <si>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</si>
  <si>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</si>
  <si>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</si>
  <si>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</si>
  <si>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</si>
  <si>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</si>
  <si>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</si>
  <si>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</si>
  <si>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</si>
  <si>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</si>
  <si>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</si>
  <si>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</si>
  <si>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</si>
  <si>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</si>
  <si>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</si>
  <si>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</si>
  <si>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</si>
  <si>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</si>
  <si>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</si>
  <si>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</si>
  <si>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</si>
  <si>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</si>
  <si>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</si>
  <si>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</si>
  <si>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</si>
  <si>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</si>
  <si>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</si>
  <si>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</si>
  <si>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</si>
  <si>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</si>
  <si>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</si>
  <si>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</si>
  <si>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</si>
  <si>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</si>
  <si>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</si>
  <si>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</si>
  <si>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</si>
  <si>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</si>
  <si>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</si>
  <si>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</si>
  <si>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</si>
  <si>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</si>
  <si>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</si>
  <si>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</si>
  <si>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</si>
  <si>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</si>
  <si>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</si>
  <si>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</si>
  <si>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</si>
  <si>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</si>
  <si>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</si>
  <si>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</si>
  <si>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</si>
  <si>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</si>
  <si>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</si>
  <si>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</si>
  <si>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</si>
  <si>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</si>
  <si>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</si>
  <si>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</si>
  <si>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</si>
  <si>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</si>
  <si>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</si>
  <si>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</si>
  <si>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</si>
  <si>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</si>
  <si>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</si>
  <si>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</si>
  <si>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</si>
  <si>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</si>
  <si>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</si>
  <si>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</si>
  <si>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</si>
  <si>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</si>
  <si>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</si>
  <si>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</si>
  <si>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</si>
  <si>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</si>
  <si>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</si>
  <si>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</si>
  <si>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</si>
  <si>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</si>
  <si>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</si>
  <si>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</si>
  <si>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</si>
  <si>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</si>
  <si>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</si>
  <si>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</si>
  <si>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</si>
  <si>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</si>
  <si>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</si>
  <si>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</si>
  <si>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</si>
  <si>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</si>
  <si>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</si>
  <si>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</si>
  <si>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</si>
  <si>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</si>
  <si>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</si>
  <si>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</si>
  <si>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</si>
  <si>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</si>
  <si>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</si>
  <si>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</si>
  <si>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</si>
  <si>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</si>
  <si>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</si>
  <si>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</si>
  <si>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</si>
  <si>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</si>
  <si>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</si>
  <si>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</si>
  <si>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</si>
  <si>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</si>
  <si>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</si>
  <si>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</si>
  <si>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</si>
  <si>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</si>
  <si>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</si>
  <si>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</si>
  <si>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</si>
  <si>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</si>
  <si>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</si>
  <si>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</si>
  <si>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</si>
  <si>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</si>
  <si>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</si>
  <si>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</si>
  <si>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</si>
  <si>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</si>
  <si>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</si>
  <si>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</si>
  <si>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</si>
  <si>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</si>
  <si>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</si>
  <si>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</si>
  <si>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</si>
  <si>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</si>
  <si>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</si>
  <si>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</si>
  <si>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</si>
  <si>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</si>
  <si>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</si>
  <si>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</si>
  <si>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</si>
  <si>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</si>
  <si>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</si>
  <si>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</si>
  <si>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</si>
  <si>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</si>
  <si>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</si>
  <si>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</si>
  <si>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</si>
  <si>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</si>
  <si>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</si>
  <si>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</si>
  <si>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</si>
  <si>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</si>
  <si>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</si>
  <si>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</si>
  <si>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</si>
  <si>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</si>
  <si>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</si>
  <si>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</si>
  <si>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</si>
  <si>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</si>
  <si>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</si>
  <si>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</si>
  <si>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</si>
  <si>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</si>
  <si>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</si>
  <si>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</si>
  <si>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</si>
  <si>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</si>
  <si>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</si>
  <si>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</si>
  <si>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</si>
  <si>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</si>
  <si>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</si>
  <si>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</si>
  <si>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</si>
  <si>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</si>
  <si>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</si>
  <si>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</si>
  <si>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</si>
  <si>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</si>
  <si>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</si>
  <si>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</si>
  <si>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</si>
  <si>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</si>
  <si>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</si>
  <si>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</si>
  <si>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</si>
  <si>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</si>
  <si>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</si>
  <si>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</si>
  <si>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</si>
  <si>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</si>
  <si>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</si>
  <si>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</si>
  <si>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</si>
  <si>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</si>
  <si>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</si>
  <si>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</si>
  <si>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</si>
  <si>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</si>
  <si>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</si>
  <si>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</si>
  <si>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</si>
  <si>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</si>
  <si>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</si>
  <si>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</si>
  <si>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</si>
  <si>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</si>
  <si>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</si>
  <si>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</si>
  <si>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</si>
  <si>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</si>
  <si>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</si>
  <si>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</si>
  <si>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</si>
  <si>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</si>
  <si>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</si>
  <si>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</si>
  <si>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</si>
  <si>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</si>
  <si>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</si>
  <si>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</si>
  <si>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</si>
  <si>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</si>
  <si>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</si>
  <si>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</si>
  <si>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</si>
  <si>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</si>
  <si>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</si>
  <si>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</si>
  <si>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</si>
  <si>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</si>
  <si>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</si>
  <si>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</si>
  <si>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</si>
  <si>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</si>
  <si>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</si>
  <si>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</si>
  <si>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</si>
  <si>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</si>
  <si>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</si>
  <si>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</si>
  <si>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</si>
  <si>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</si>
  <si>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</si>
  <si>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</si>
  <si>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</si>
  <si>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</si>
  <si>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</si>
  <si>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</si>
  <si>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</si>
  <si>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</si>
  <si>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</si>
  <si>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</si>
  <si>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</si>
  <si>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</si>
  <si>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</si>
  <si>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</si>
  <si>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</si>
  <si>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</si>
  <si>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</si>
  <si>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</si>
  <si>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</si>
  <si>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</si>
  <si>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</si>
  <si>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</si>
  <si>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</si>
  <si>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</si>
  <si>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</si>
  <si>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</si>
  <si>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</si>
  <si>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</si>
  <si>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</si>
  <si>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</si>
  <si>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</si>
  <si>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</si>
  <si>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</si>
  <si>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</si>
  <si>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</si>
  <si>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</si>
  <si>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</si>
  <si>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</si>
  <si>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</si>
  <si>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</si>
  <si>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</si>
  <si>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</si>
  <si>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</si>
  <si>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</si>
  <si>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</si>
  <si>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</si>
  <si>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</si>
  <si>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</si>
  <si>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</si>
  <si>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</si>
  <si>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</si>
  <si>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</si>
  <si>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</si>
  <si>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</si>
  <si>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</si>
  <si>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</si>
  <si>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</si>
  <si>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</si>
  <si>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</si>
  <si>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</si>
  <si>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</si>
  <si>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</si>
  <si>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</si>
  <si>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</si>
  <si>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</si>
  <si>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</si>
  <si>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</si>
  <si>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</si>
  <si>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</si>
  <si>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</si>
  <si>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</si>
  <si>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</si>
  <si>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</si>
  <si>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</si>
  <si>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</si>
  <si>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</si>
  <si>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</si>
  <si>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</si>
  <si>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</si>
  <si>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</si>
  <si>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</si>
  <si>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</si>
  <si>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</si>
  <si>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</si>
  <si>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</si>
  <si>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</si>
  <si>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</si>
  <si>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</si>
  <si>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</si>
  <si>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</si>
  <si>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</si>
  <si>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</si>
  <si>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</si>
  <si>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</si>
  <si>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</si>
  <si>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</si>
  <si>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</si>
  <si>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</si>
  <si>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</si>
  <si>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</si>
  <si>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</si>
  <si>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</si>
  <si>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</si>
  <si>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</si>
  <si>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</si>
  <si>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</si>
  <si>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</si>
  <si>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</si>
  <si>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</si>
  <si>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</si>
  <si>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</si>
  <si>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</si>
  <si>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</si>
  <si>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</si>
  <si>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</si>
  <si>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</si>
  <si>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</si>
  <si>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</si>
  <si>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</si>
  <si>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</si>
  <si>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</si>
  <si>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</si>
  <si>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</si>
  <si>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</si>
  <si>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</si>
  <si>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</si>
  <si>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</si>
  <si>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</si>
  <si>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</si>
  <si>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</si>
  <si>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</si>
  <si>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</si>
  <si>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</si>
  <si>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</si>
  <si>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</si>
  <si>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</si>
  <si>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</si>
  <si>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</si>
  <si>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</si>
  <si>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</si>
  <si>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</si>
  <si>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</si>
  <si>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</si>
  <si>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</si>
  <si>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</si>
  <si>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</si>
  <si>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</si>
  <si>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</si>
  <si>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</si>
  <si>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</si>
  <si>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</si>
  <si>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</si>
  <si>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</si>
  <si>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</si>
  <si>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</si>
  <si>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</si>
  <si>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</si>
  <si>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</si>
  <si>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</si>
  <si>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</si>
  <si>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</si>
  <si>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</si>
  <si>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</si>
  <si>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</si>
  <si>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</si>
  <si>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</si>
  <si>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</si>
  <si>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</si>
  <si>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</si>
  <si>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</si>
  <si>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</si>
  <si>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</si>
  <si>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</si>
  <si>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</si>
  <si>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</si>
  <si>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</si>
  <si>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</si>
  <si>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</si>
  <si>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</si>
  <si>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</si>
  <si>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</si>
  <si>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</si>
  <si>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</si>
  <si>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</si>
  <si>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</si>
  <si>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</si>
  <si>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</si>
  <si>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</si>
  <si>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</si>
  <si>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</si>
  <si>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</si>
  <si>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</si>
  <si>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</si>
  <si>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</si>
  <si>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</si>
  <si>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</si>
  <si>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</si>
  <si>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</si>
  <si>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</si>
  <si>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</si>
  <si>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</si>
  <si>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</si>
  <si>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</si>
  <si>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</si>
  <si>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</si>
  <si>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</si>
  <si>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</si>
  <si>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</si>
  <si>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</si>
  <si>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</si>
  <si>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</si>
  <si>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</si>
  <si>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</si>
  <si>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</si>
  <si>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</si>
  <si>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</si>
  <si>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</si>
  <si>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</si>
  <si>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</si>
  <si>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</si>
  <si>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</si>
  <si>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</si>
  <si>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</si>
  <si>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</si>
  <si>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</si>
  <si>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</si>
  <si>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</si>
  <si>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</si>
  <si>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</si>
  <si>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</si>
  <si>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</si>
  <si>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</si>
  <si>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</si>
  <si>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</si>
  <si>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</si>
  <si>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</si>
  <si>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</si>
  <si>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</si>
  <si>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</si>
  <si>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</si>
  <si>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</si>
  <si>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</si>
  <si>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</si>
  <si>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</si>
  <si>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</si>
  <si>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</si>
  <si>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</si>
  <si>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</si>
  <si>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</si>
  <si>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</si>
  <si>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</si>
  <si>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</si>
  <si>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</si>
  <si>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</si>
  <si>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</si>
  <si>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</si>
  <si>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</si>
  <si>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</si>
  <si>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</si>
  <si>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</si>
  <si>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</si>
  <si>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</si>
  <si>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</si>
  <si>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</si>
  <si>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</si>
  <si>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</si>
  <si>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</si>
  <si>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</si>
  <si>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</si>
  <si>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</si>
  <si>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</si>
  <si>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</si>
  <si>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</si>
  <si>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</si>
  <si>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</si>
  <si>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</si>
  <si>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</si>
  <si>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</si>
  <si>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</si>
  <si>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</si>
  <si>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</si>
  <si>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</si>
  <si>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</si>
  <si>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</si>
  <si>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</si>
  <si>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</si>
  <si>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</si>
  <si>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</si>
  <si>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</si>
  <si>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</si>
  <si>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</si>
  <si>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</si>
  <si>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</si>
  <si>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</si>
  <si>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</si>
  <si>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</si>
  <si>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</si>
  <si>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</si>
  <si>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</si>
  <si>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</si>
  <si>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</si>
  <si>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</si>
  <si>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</si>
  <si>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</si>
  <si>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</si>
  <si>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</si>
  <si>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</si>
  <si>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</si>
  <si>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</si>
  <si>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</si>
  <si>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</si>
  <si>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</si>
  <si>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</si>
  <si>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</si>
  <si>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</si>
  <si>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</si>
  <si>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</si>
  <si>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</si>
  <si>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</si>
  <si>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</si>
  <si>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</si>
  <si>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</si>
  <si>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</si>
  <si>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</si>
  <si>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</si>
  <si>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</si>
  <si>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</si>
  <si>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</si>
  <si>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</si>
  <si>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</si>
  <si>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</si>
  <si>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</si>
  <si>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</si>
  <si>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</si>
  <si>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</si>
  <si>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</si>
  <si>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</si>
  <si>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</si>
  <si>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</si>
  <si>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</si>
  <si>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</si>
  <si>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</si>
  <si>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</si>
  <si>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</si>
  <si>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</si>
  <si>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</si>
  <si>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</si>
  <si>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</si>
  <si>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</si>
  <si>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</si>
  <si>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</si>
  <si>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</si>
  <si>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</si>
  <si>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</si>
  <si>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</si>
  <si>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</si>
  <si>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</si>
  <si>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</si>
  <si>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</si>
  <si>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</si>
  <si>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</si>
  <si>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</si>
  <si>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</si>
  <si>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</si>
  <si>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</si>
  <si>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</si>
  <si>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</si>
  <si>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</si>
  <si>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</si>
  <si>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</si>
  <si>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</si>
  <si>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</si>
  <si>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</si>
  <si>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</si>
  <si>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</si>
  <si>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</si>
  <si>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</si>
  <si>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</si>
  <si>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</si>
  <si>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</si>
  <si>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</si>
  <si>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</si>
  <si>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</si>
  <si>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</si>
  <si>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</si>
  <si>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</si>
  <si>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</si>
  <si>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</si>
  <si>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</si>
  <si>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</si>
  <si>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</si>
  <si>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</si>
  <si>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</si>
  <si>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</si>
  <si>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</si>
  <si>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</si>
  <si>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</si>
  <si>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</si>
  <si>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</si>
  <si>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</si>
  <si>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</si>
  <si>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</si>
  <si>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</si>
  <si>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</si>
  <si>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</si>
  <si>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</si>
  <si>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</si>
  <si>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</si>
  <si>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</si>
  <si>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</si>
  <si>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</si>
  <si>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</si>
  <si>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</si>
  <si>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</si>
  <si>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</si>
  <si>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</si>
  <si>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</si>
  <si>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</si>
  <si>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</si>
  <si>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</si>
  <si>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</si>
  <si>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</si>
  <si>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</si>
  <si>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</si>
  <si>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</si>
  <si>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</si>
  <si>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</si>
  <si>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</si>
  <si>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</si>
  <si>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</si>
  <si>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</si>
  <si>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</si>
  <si>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</si>
  <si>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</si>
  <si>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</si>
  <si>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</si>
  <si>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</si>
  <si>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</si>
  <si>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</si>
  <si>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</si>
  <si>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</si>
  <si>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</si>
  <si>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</si>
  <si>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</si>
  <si>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</si>
  <si>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</si>
  <si>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</si>
  <si>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</si>
  <si>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</si>
  <si>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</si>
  <si>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</si>
  <si>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</si>
  <si>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</si>
  <si>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</si>
  <si>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</si>
  <si>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</si>
  <si>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</si>
  <si>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</si>
  <si>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</si>
  <si>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</si>
  <si>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</si>
  <si>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</si>
  <si>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</si>
  <si>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</si>
  <si>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</si>
  <si>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</si>
  <si>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</si>
  <si>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</si>
  <si>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</si>
  <si>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</si>
  <si>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</si>
  <si>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</si>
  <si>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</si>
  <si>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</si>
  <si>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</si>
  <si>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</si>
  <si>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</si>
  <si>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</si>
  <si>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</si>
  <si>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</si>
  <si>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</si>
  <si>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</si>
  <si>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</si>
  <si>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</si>
  <si>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</si>
  <si>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</si>
  <si>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</si>
  <si>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</si>
  <si>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</si>
  <si>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</si>
  <si>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</si>
  <si>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</si>
  <si>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</si>
  <si>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</si>
  <si>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</si>
  <si>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</si>
  <si>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</si>
  <si>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</si>
  <si>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</si>
  <si>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</si>
  <si>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</si>
  <si>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</si>
  <si>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</si>
  <si>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</si>
  <si>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</si>
  <si>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</si>
  <si>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</si>
  <si>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</si>
  <si>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</si>
  <si>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</si>
  <si>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</si>
  <si>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</si>
  <si>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</si>
  <si>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</si>
  <si>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</si>
  <si>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</si>
  <si>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</si>
  <si>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</si>
  <si>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</si>
  <si>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</si>
  <si>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</si>
  <si>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</si>
  <si>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</si>
  <si>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</si>
  <si>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</si>
  <si>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</si>
  <si>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</si>
  <si>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</si>
  <si>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</si>
  <si>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</si>
  <si>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</si>
  <si>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</si>
  <si>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</si>
  <si>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</si>
  <si>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</si>
  <si>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</si>
  <si>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</si>
  <si>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</si>
  <si>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</si>
  <si>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</si>
  <si>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</si>
  <si>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</si>
  <si>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</si>
  <si>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</si>
  <si>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</si>
  <si>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</si>
  <si>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</si>
  <si>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</si>
  <si>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</si>
  <si>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</si>
  <si>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</si>
  <si>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</si>
  <si>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</si>
  <si>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</si>
  <si>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</si>
  <si>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</si>
  <si>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</si>
  <si>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</si>
  <si>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</si>
  <si>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</si>
  <si>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</si>
  <si>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</si>
  <si>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</si>
  <si>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</si>
  <si>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</si>
  <si>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</si>
  <si>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</si>
  <si>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</si>
  <si>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</si>
  <si>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</si>
  <si>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</si>
  <si>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</si>
  <si>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</si>
  <si>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</si>
  <si>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</si>
  <si>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</si>
  <si>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</si>
  <si>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</si>
  <si>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</si>
  <si>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</si>
  <si>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</si>
  <si>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</si>
  <si>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</si>
  <si>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</si>
  <si>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</si>
  <si>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</si>
  <si>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</si>
  <si>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</si>
  <si>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</si>
  <si>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</si>
  <si>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</si>
  <si>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</si>
  <si>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</si>
  <si>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</si>
  <si>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</si>
  <si>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</si>
  <si>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</si>
  <si>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</si>
  <si>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</si>
  <si>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</si>
  <si>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</si>
  <si>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</si>
  <si>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</si>
  <si>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</si>
  <si>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</si>
  <si>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</si>
  <si>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</si>
  <si>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</si>
  <si>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</si>
  <si>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</si>
  <si>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</si>
  <si>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</si>
  <si>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</si>
  <si>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</si>
  <si>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</si>
  <si>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</si>
  <si>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</si>
  <si>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</si>
  <si>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</si>
  <si>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</si>
  <si>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</si>
  <si>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</si>
  <si>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</si>
  <si>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</si>
  <si>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</si>
  <si>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</si>
  <si>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</si>
  <si>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</si>
  <si>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</si>
  <si>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</si>
  <si>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</si>
  <si>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</si>
  <si>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</si>
  <si>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</si>
  <si>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</si>
  <si>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</si>
  <si>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</si>
  <si>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</si>
  <si>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</si>
  <si>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</si>
  <si>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</si>
  <si>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</si>
  <si>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</si>
  <si>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</si>
  <si>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</si>
  <si>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</si>
  <si>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</si>
  <si>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</si>
  <si>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</si>
  <si>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</si>
  <si>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</si>
  <si>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</si>
  <si>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</si>
  <si>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</si>
  <si>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</si>
  <si>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</si>
  <si>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</si>
  <si>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</si>
  <si>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</si>
  <si>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</si>
  <si>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</si>
  <si>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</si>
  <si>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</si>
  <si>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</si>
  <si>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</si>
  <si>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</si>
  <si>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</si>
  <si>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</si>
  <si>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</si>
  <si>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</si>
  <si>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</si>
  <si>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</si>
  <si>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</si>
  <si>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</si>
  <si>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</si>
  <si>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</si>
  <si>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</si>
  <si>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</si>
  <si>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</si>
  <si>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</si>
  <si>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</si>
  <si>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</si>
  <si>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</si>
  <si>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</si>
  <si>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</si>
  <si>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</si>
  <si>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</si>
  <si>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</si>
  <si>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</si>
  <si>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</si>
  <si>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</si>
  <si>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</si>
  <si>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</si>
  <si>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</si>
  <si>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</si>
  <si>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</si>
  <si>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</si>
  <si>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</si>
  <si>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</si>
  <si>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</si>
  <si>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</si>
  <si>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</si>
  <si>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</si>
  <si>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</si>
  <si>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</si>
  <si>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</si>
  <si>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</si>
  <si>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</si>
  <si>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</si>
  <si>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</si>
  <si>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</si>
  <si>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</si>
  <si>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</si>
  <si>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</si>
  <si>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</si>
  <si>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</si>
  <si>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</si>
  <si>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</si>
  <si>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</si>
  <si>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</si>
  <si>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</si>
  <si>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</si>
  <si>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</si>
  <si>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</si>
  <si>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</si>
  <si>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</si>
  <si>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</si>
  <si>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</si>
  <si>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</si>
  <si>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</si>
  <si>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</si>
  <si>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</si>
  <si>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</si>
  <si>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</si>
  <si>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</si>
  <si>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</si>
  <si>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</si>
  <si>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</si>
  <si>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</si>
  <si>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</si>
  <si>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</si>
  <si>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</si>
  <si>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</si>
  <si>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</si>
  <si>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</si>
  <si>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</si>
  <si>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</si>
  <si>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</si>
  <si>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</si>
  <si>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</si>
  <si>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</si>
  <si>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</si>
  <si>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</si>
  <si>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</si>
  <si>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</si>
  <si>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</si>
  <si>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</si>
  <si>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</si>
  <si>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</si>
  <si>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</si>
  <si>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</si>
  <si>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</si>
  <si>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</si>
  <si>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</si>
  <si>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</si>
  <si>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</si>
  <si>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</si>
  <si>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</si>
  <si>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</si>
  <si>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</si>
  <si>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</si>
  <si>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</si>
  <si>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</si>
  <si>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</si>
  <si>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</si>
  <si>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</si>
  <si>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</si>
  <si>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</si>
  <si>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</si>
  <si>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</si>
  <si>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</si>
  <si>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</si>
  <si>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</si>
  <si>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</si>
  <si>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</si>
  <si>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</si>
  <si>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</si>
  <si>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</si>
  <si>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</si>
  <si>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</si>
  <si>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</si>
  <si>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</si>
  <si>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</si>
  <si>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</si>
  <si>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</si>
  <si>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</si>
  <si>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</si>
  <si>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</si>
  <si>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</si>
  <si>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</si>
  <si>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</si>
  <si>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</si>
  <si>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</si>
  <si>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</si>
  <si>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</si>
  <si>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</si>
  <si>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</si>
  <si>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</si>
  <si>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</si>
  <si>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</si>
  <si>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</si>
  <si>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</si>
  <si>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</si>
  <si>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</si>
  <si>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</si>
  <si>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</si>
  <si>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</si>
  <si>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</si>
  <si>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</si>
  <si>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</si>
  <si>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</si>
  <si>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</si>
  <si>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</si>
  <si>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</si>
  <si>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</si>
  <si>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</si>
  <si>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</si>
  <si>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</si>
  <si>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</si>
  <si>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</si>
  <si>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</si>
  <si>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</si>
  <si>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</si>
  <si>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</si>
  <si>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</si>
  <si>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</si>
  <si>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</si>
  <si>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</si>
  <si>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</si>
  <si>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</si>
  <si>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</si>
  <si>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</si>
  <si>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</si>
  <si>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</si>
  <si>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</si>
  <si>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</si>
  <si>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</si>
  <si>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</si>
  <si>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</si>
  <si>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</si>
  <si>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</si>
  <si>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</si>
  <si>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</si>
  <si>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</si>
  <si>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</si>
  <si>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</si>
  <si>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</si>
  <si>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</si>
  <si>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</si>
  <si>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</si>
  <si>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</si>
  <si>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</si>
  <si>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</si>
  <si>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</si>
  <si>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</si>
  <si>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</si>
  <si>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</si>
  <si>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</si>
  <si>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</si>
  <si>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</si>
  <si>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</si>
  <si>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</si>
  <si>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</si>
  <si>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</si>
  <si>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</si>
  <si>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</si>
  <si>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</si>
  <si>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</si>
  <si>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</si>
  <si>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</si>
  <si>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</si>
  <si>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</si>
  <si>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</si>
  <si>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</si>
  <si>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</si>
  <si>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</si>
  <si>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</si>
  <si>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</si>
  <si>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</si>
  <si>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</si>
  <si>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</si>
  <si>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</si>
  <si>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</si>
  <si>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</si>
  <si>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</si>
  <si>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</si>
  <si>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</si>
  <si>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</si>
  <si>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</si>
  <si>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</si>
  <si>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</si>
  <si>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</si>
  <si>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</si>
  <si>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</si>
  <si>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</si>
  <si>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</si>
  <si>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</si>
  <si>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</si>
  <si>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</si>
  <si>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</si>
  <si>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</si>
  <si>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</si>
  <si>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</si>
  <si>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</si>
  <si>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</si>
  <si>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</si>
  <si>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</si>
  <si>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</si>
  <si>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</si>
  <si>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</si>
  <si>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</si>
  <si>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</si>
  <si>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</si>
  <si>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</si>
  <si>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</si>
  <si>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</si>
  <si>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</si>
  <si>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</si>
  <si>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</si>
  <si>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</si>
  <si>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</si>
  <si>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</si>
  <si>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</si>
  <si>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</si>
  <si>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</si>
  <si>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</si>
  <si>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</si>
  <si>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</si>
  <si>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</si>
  <si>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</si>
  <si>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</si>
  <si>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</si>
  <si>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</si>
  <si>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</si>
  <si>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</si>
  <si>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</si>
  <si>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</si>
  <si>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</si>
  <si>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</si>
  <si>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</si>
  <si>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</si>
  <si>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</si>
  <si>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</si>
  <si>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</si>
  <si>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</si>
  <si>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</si>
  <si>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</si>
  <si>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</si>
  <si>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</si>
  <si>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</si>
  <si>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</si>
  <si>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</si>
  <si>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</si>
  <si>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</si>
  <si>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</si>
  <si>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</si>
  <si>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</si>
  <si>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</si>
  <si>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</si>
  <si>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</si>
  <si>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</si>
  <si>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</si>
  <si>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</si>
  <si>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</si>
  <si>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</si>
  <si>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</si>
  <si>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</si>
  <si>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</si>
  <si>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</si>
  <si>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</si>
  <si>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</si>
  <si>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</si>
  <si>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</si>
  <si>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</si>
  <si>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</si>
  <si>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</si>
  <si>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</si>
  <si>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</si>
  <si>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</si>
  <si>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</si>
  <si>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</si>
  <si>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</si>
  <si>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</si>
  <si>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</si>
  <si>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</si>
  <si>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</si>
  <si>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</si>
  <si>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</si>
  <si>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</si>
  <si>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</si>
  <si>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</si>
  <si>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</si>
  <si>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</si>
  <si>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</si>
  <si>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</si>
  <si>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</si>
  <si>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</si>
  <si>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</si>
  <si>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</si>
  <si>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</si>
  <si>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</si>
  <si>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</si>
  <si>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</si>
  <si>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</si>
  <si>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</si>
  <si>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</si>
  <si>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</si>
  <si>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</si>
  <si>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</si>
  <si>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</si>
  <si>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</si>
  <si>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</si>
  <si>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</si>
  <si>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</si>
  <si>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</si>
  <si>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</si>
  <si>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</si>
  <si>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</si>
  <si>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</si>
  <si>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</si>
  <si>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</si>
  <si>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</si>
  <si>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</si>
  <si>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</si>
  <si>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</si>
  <si>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</si>
  <si>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</si>
  <si>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</si>
  <si>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</si>
  <si>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</si>
  <si>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</si>
  <si>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</si>
  <si>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</si>
  <si>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</si>
  <si>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</si>
  <si>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</si>
  <si>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</si>
  <si>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</si>
  <si>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</si>
  <si>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</si>
  <si>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</si>
  <si>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</si>
  <si>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</si>
  <si>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</si>
  <si>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</si>
  <si>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</si>
  <si>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</si>
  <si>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</si>
  <si>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</si>
  <si>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</si>
  <si>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</si>
  <si>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</si>
  <si>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</si>
  <si>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</si>
  <si>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</si>
  <si>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</si>
  <si>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</si>
  <si>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</si>
  <si>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</si>
  <si>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</si>
  <si>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</si>
  <si>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</si>
  <si>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</si>
  <si>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</si>
  <si>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</si>
  <si>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</si>
  <si>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</si>
  <si>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</si>
  <si>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</si>
  <si>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</si>
  <si>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</si>
  <si>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</si>
  <si>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</si>
  <si>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</si>
  <si>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</si>
  <si>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</si>
  <si>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</si>
  <si>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</si>
  <si>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</si>
  <si>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</si>
  <si>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</si>
  <si>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</si>
  <si>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</si>
  <si>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</si>
  <si>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</si>
  <si>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</si>
  <si>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</si>
  <si>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</si>
  <si>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</si>
  <si>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</si>
  <si>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</si>
  <si>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</si>
  <si>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</si>
  <si>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</si>
  <si>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</si>
  <si>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</si>
  <si>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</si>
  <si>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</si>
  <si>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</si>
  <si>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</si>
  <si>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</si>
  <si>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</si>
  <si>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</si>
  <si>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</si>
  <si>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</si>
  <si>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</si>
  <si>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</si>
  <si>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</si>
  <si>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</si>
  <si>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</si>
  <si>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</si>
  <si>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</si>
  <si>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</si>
  <si>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</si>
  <si>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</si>
  <si>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</si>
  <si>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</si>
  <si>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</si>
  <si>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</si>
  <si>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</si>
  <si>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</si>
  <si>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</si>
  <si>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</si>
  <si>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</si>
  <si>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</si>
  <si>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</si>
  <si>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</si>
  <si>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</si>
  <si>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</si>
  <si>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</si>
  <si>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</si>
  <si>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</si>
  <si>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</si>
  <si>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</si>
  <si>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</si>
  <si>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</si>
  <si>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</si>
  <si>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</si>
  <si>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</si>
  <si>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</si>
  <si>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</si>
  <si>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</si>
  <si>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</si>
  <si>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</si>
  <si>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</si>
  <si>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</si>
  <si>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</si>
  <si>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</si>
  <si>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</si>
  <si>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</si>
  <si>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</si>
  <si>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</si>
  <si>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</si>
  <si>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</si>
  <si>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</si>
  <si>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</si>
  <si>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</si>
  <si>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</si>
  <si>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</si>
  <si>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</si>
  <si>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</si>
  <si>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</si>
  <si>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</si>
  <si>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</si>
  <si>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</si>
  <si>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</si>
  <si>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</si>
  <si>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</si>
  <si>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</si>
  <si>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</si>
  <si>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</si>
  <si>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</si>
  <si>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</si>
  <si>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</si>
  <si>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</si>
  <si>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</si>
  <si>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</si>
  <si>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</si>
  <si>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</si>
  <si>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</si>
  <si>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</si>
  <si>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</si>
  <si>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</si>
  <si>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</si>
  <si>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</si>
  <si>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</si>
  <si>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</si>
  <si>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</si>
  <si>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</si>
  <si>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</si>
  <si>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</si>
  <si>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</si>
  <si>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</si>
  <si>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</si>
  <si>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</si>
  <si>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</si>
  <si>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</si>
  <si>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</si>
  <si>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</si>
  <si>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</si>
  <si>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</si>
  <si>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</si>
  <si>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</si>
  <si>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</si>
  <si>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</si>
  <si>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</si>
  <si>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</si>
  <si>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</si>
  <si>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</si>
  <si>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</si>
  <si>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</si>
  <si>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</si>
  <si>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</si>
  <si>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</si>
  <si>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</si>
  <si>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</si>
  <si>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</si>
  <si>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</si>
  <si>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</si>
  <si>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</si>
  <si>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</si>
  <si>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</si>
  <si>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</si>
  <si>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</si>
  <si>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</si>
  <si>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</si>
  <si>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</si>
  <si>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</si>
  <si>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</si>
  <si>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</si>
  <si>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</si>
  <si>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</si>
  <si>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</si>
  <si>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</si>
  <si>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</si>
  <si>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</si>
  <si>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</si>
  <si>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</si>
  <si>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</si>
  <si>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</si>
  <si>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</si>
  <si>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</si>
  <si>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</si>
  <si>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</si>
  <si>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</si>
  <si>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</si>
  <si>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</si>
  <si>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</si>
  <si>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</si>
  <si>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</si>
  <si>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</si>
  <si>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</si>
  <si>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</si>
  <si>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</si>
  <si>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</si>
  <si>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</si>
  <si>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</si>
  <si>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</si>
  <si>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</si>
  <si>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</si>
  <si>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</si>
  <si>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</si>
  <si>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</si>
  <si>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</si>
  <si>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</si>
  <si>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</si>
  <si>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</si>
  <si>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</si>
  <si>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</si>
  <si>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</si>
  <si>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</si>
  <si>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</si>
  <si>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</si>
  <si>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</si>
  <si>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</si>
  <si>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</si>
  <si>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</si>
  <si>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</si>
  <si>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</si>
  <si>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</si>
  <si>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</si>
  <si>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</si>
  <si>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</si>
  <si>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</si>
  <si>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</si>
  <si>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</si>
  <si>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</si>
  <si>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</si>
  <si>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</si>
  <si>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</si>
  <si>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</si>
  <si>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</si>
  <si>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</si>
  <si>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</si>
  <si>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</si>
  <si>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</si>
  <si>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</si>
  <si>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</si>
  <si>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</si>
  <si>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</si>
  <si>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</si>
  <si>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</si>
  <si>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</si>
  <si>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</si>
  <si>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</si>
  <si>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</si>
  <si>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</si>
  <si>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</si>
  <si>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</si>
  <si>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</si>
  <si>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</si>
  <si>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</si>
  <si>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</si>
  <si>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</si>
  <si>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</si>
  <si>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</si>
  <si>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</si>
  <si>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</si>
  <si>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</si>
  <si>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</si>
  <si>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</si>
  <si>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</si>
  <si>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</si>
  <si>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</si>
  <si>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</si>
  <si>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</si>
  <si>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</si>
  <si>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</si>
  <si>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</si>
  <si>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</si>
  <si>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</si>
  <si>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</si>
  <si>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</si>
  <si>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</si>
  <si>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</si>
  <si>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</si>
  <si>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</si>
  <si>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</si>
  <si>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</si>
  <si>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</si>
  <si>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</si>
  <si>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</si>
  <si>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</si>
  <si>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</si>
  <si>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</si>
  <si>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</si>
  <si>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</si>
  <si>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</si>
  <si>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</si>
  <si>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</si>
  <si>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</si>
  <si>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</si>
  <si>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</si>
  <si>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</si>
  <si>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</si>
  <si>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</si>
  <si>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</si>
  <si>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</si>
  <si>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</si>
  <si>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</si>
  <si>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</si>
  <si>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</si>
  <si>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</si>
  <si>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</si>
  <si>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</si>
  <si>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</si>
  <si>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</si>
  <si>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</si>
  <si>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</si>
  <si>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</si>
  <si>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</si>
  <si>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</si>
  <si>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</si>
  <si>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</si>
  <si>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</si>
  <si>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</si>
  <si>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</si>
  <si>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</si>
  <si>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</si>
  <si>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</si>
  <si>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</si>
  <si>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</si>
  <si>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</si>
  <si>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</si>
  <si>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</si>
  <si>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</si>
  <si>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</si>
  <si>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</si>
  <si>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</si>
  <si>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</si>
  <si>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</si>
  <si>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</si>
  <si>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</si>
  <si>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</si>
  <si>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</si>
  <si>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</si>
  <si>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</si>
  <si>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</si>
  <si>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</si>
  <si>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</si>
  <si>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</si>
  <si>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</si>
  <si>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</si>
  <si>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</si>
  <si>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</si>
  <si>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</si>
  <si>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</si>
  <si>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</si>
  <si>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</si>
  <si>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</si>
  <si>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</si>
  <si>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</si>
  <si>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</si>
  <si>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</si>
  <si>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</si>
  <si>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</si>
  <si>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</si>
  <si>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</si>
  <si>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</si>
  <si>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</si>
  <si>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</si>
  <si>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</si>
  <si>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</si>
  <si>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</si>
  <si>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</si>
  <si>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</si>
  <si>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</si>
  <si>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</si>
  <si>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</si>
  <si>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</si>
  <si>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</si>
  <si>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</si>
  <si>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</si>
  <si>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</si>
  <si>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</si>
  <si>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</si>
  <si>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</si>
  <si>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</si>
  <si>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</si>
  <si>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</si>
  <si>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</si>
  <si>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</si>
  <si>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</si>
  <si>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</si>
  <si>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</si>
  <si>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</si>
  <si>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</si>
  <si>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</si>
  <si>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</si>
  <si>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</si>
  <si>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</si>
  <si>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</si>
  <si>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</si>
  <si>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</si>
  <si>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</si>
  <si>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</si>
  <si>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</si>
  <si>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</si>
  <si>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</si>
  <si>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</si>
  <si>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</si>
  <si>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</si>
  <si>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</si>
  <si>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</si>
  <si>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</si>
  <si>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</si>
  <si>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</si>
  <si>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</si>
  <si>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</si>
  <si>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</si>
  <si>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</si>
  <si>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</si>
  <si>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</si>
  <si>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</si>
  <si>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</si>
  <si>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</si>
  <si>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</si>
  <si>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</si>
  <si>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</si>
  <si>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</si>
  <si>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</si>
  <si>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</si>
  <si>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</si>
  <si>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</si>
  <si>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</si>
  <si>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</si>
  <si>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</si>
  <si>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</si>
  <si>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</si>
  <si>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</si>
  <si>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</si>
  <si>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</si>
  <si>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</si>
  <si>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</si>
  <si>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</si>
  <si>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</si>
  <si>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</si>
  <si>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</si>
  <si>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</si>
  <si>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</si>
  <si>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</si>
  <si>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</si>
  <si>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</si>
  <si>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</si>
  <si>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</si>
  <si>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</si>
  <si>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</si>
  <si>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</si>
  <si>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</si>
  <si>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</si>
  <si>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</si>
  <si>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</si>
  <si>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</si>
  <si>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</si>
  <si>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</si>
  <si>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</si>
  <si>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</si>
  <si>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</si>
  <si>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</si>
  <si>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</si>
  <si>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</si>
  <si>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</si>
  <si>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</si>
  <si>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</si>
  <si>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</si>
  <si>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</si>
  <si>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</si>
  <si>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</si>
  <si>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</si>
  <si>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</si>
  <si>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</si>
  <si>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</si>
  <si>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</si>
  <si>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</si>
  <si>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</si>
  <si>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</si>
  <si>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</si>
  <si>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</si>
  <si>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</si>
  <si>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</si>
  <si>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</si>
  <si>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</si>
  <si>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</si>
  <si>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</si>
  <si>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</si>
  <si>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</si>
  <si>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</si>
  <si>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</si>
  <si>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</si>
  <si>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</si>
  <si>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</si>
  <si>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</si>
  <si>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</si>
  <si>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</si>
  <si>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</si>
  <si>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</si>
  <si>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</si>
  <si>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</si>
  <si>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</si>
  <si>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</si>
  <si>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</si>
  <si>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</si>
  <si>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</si>
  <si>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</si>
  <si>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</si>
  <si>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</si>
  <si>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</si>
  <si>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</si>
  <si>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</si>
  <si>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</si>
  <si>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</si>
  <si>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</si>
  <si>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</si>
  <si>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</si>
  <si>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</si>
  <si>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</si>
  <si>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</si>
  <si>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</si>
  <si>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</si>
  <si>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</si>
  <si>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</si>
  <si>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</si>
  <si>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</si>
  <si>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</si>
  <si>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</si>
  <si>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</si>
  <si>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</si>
  <si>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</si>
  <si>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</si>
  <si>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</si>
  <si>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</si>
  <si>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</si>
  <si>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</si>
  <si>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</si>
  <si>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</si>
  <si>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</si>
  <si>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</si>
  <si>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</si>
  <si>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</si>
  <si>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</si>
  <si>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</si>
  <si>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</si>
  <si>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</si>
  <si>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</si>
  <si>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</si>
  <si>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</si>
  <si>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</si>
  <si>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</si>
  <si>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</si>
  <si>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</si>
  <si>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</si>
  <si>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</si>
  <si>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</si>
  <si>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</si>
  <si>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</si>
  <si>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</si>
  <si>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</si>
  <si>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</si>
  <si>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</si>
  <si>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</si>
  <si>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</si>
  <si>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</si>
  <si>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</si>
  <si>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</si>
  <si>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</si>
  <si>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</si>
  <si>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</si>
  <si>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</si>
  <si>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</si>
  <si>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</si>
  <si>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</si>
  <si>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</si>
  <si>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</si>
  <si>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</si>
  <si>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</si>
  <si>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</si>
  <si>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</si>
  <si>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</si>
  <si>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</si>
  <si>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</si>
  <si>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</si>
  <si>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</si>
  <si>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</si>
  <si>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</si>
  <si>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</si>
  <si>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</si>
  <si>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</si>
  <si>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</si>
  <si>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</si>
  <si>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</si>
  <si>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</si>
  <si>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</si>
  <si>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</si>
  <si>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</si>
  <si>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</si>
  <si>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</si>
  <si>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</si>
  <si>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</si>
  <si>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</si>
  <si>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</si>
  <si>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</si>
  <si>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</si>
  <si>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</si>
  <si>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</si>
  <si>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</si>
  <si>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</si>
  <si>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</si>
  <si>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</si>
  <si>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</si>
  <si>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</si>
  <si>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</si>
  <si>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</si>
  <si>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</si>
  <si>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</si>
  <si>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</si>
  <si>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</si>
  <si>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</si>
  <si>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</si>
  <si>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</si>
  <si>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</si>
  <si>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</si>
  <si>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</si>
  <si>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</si>
  <si>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</si>
  <si>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</si>
  <si>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</si>
  <si>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</si>
  <si>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</si>
  <si>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</si>
  <si>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</si>
  <si>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</si>
  <si>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</si>
  <si>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</si>
  <si>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</si>
  <si>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</si>
  <si>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</si>
  <si>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</si>
  <si>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</si>
  <si>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</si>
  <si>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</si>
  <si>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</si>
  <si>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</si>
  <si>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</si>
  <si>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</si>
  <si>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</si>
  <si>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</si>
  <si>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</si>
  <si>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</si>
  <si>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</si>
  <si>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</si>
  <si>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</si>
  <si>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</si>
  <si>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</si>
  <si>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</si>
  <si>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</si>
  <si>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</si>
  <si>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</si>
  <si>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</si>
  <si>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</si>
  <si>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</si>
  <si>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</si>
  <si>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</si>
  <si>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</si>
  <si>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</si>
  <si>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</si>
  <si>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</si>
  <si>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</si>
  <si>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</si>
  <si>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</si>
  <si>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</si>
  <si>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</si>
  <si>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</si>
  <si>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</si>
  <si>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</si>
  <si>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</si>
  <si>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</si>
  <si>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</si>
  <si>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</si>
  <si>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</si>
  <si>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</si>
  <si>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</si>
  <si>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</si>
  <si>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</si>
  <si>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</si>
  <si>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</si>
  <si>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</si>
  <si>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</si>
  <si>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</si>
  <si>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</si>
  <si>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</si>
  <si>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</si>
  <si>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</si>
  <si>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</si>
  <si>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</si>
  <si>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</si>
  <si>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</si>
  <si>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</si>
  <si>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</si>
  <si>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</si>
  <si>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</si>
  <si>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</si>
  <si>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</si>
  <si>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</si>
  <si>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</si>
  <si>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</si>
  <si>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</si>
  <si>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</si>
  <si>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</si>
  <si>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</si>
  <si>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</si>
  <si>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</si>
  <si>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</si>
  <si>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</si>
  <si>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</si>
  <si>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</si>
  <si>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</si>
  <si>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</si>
  <si>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</si>
  <si>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</si>
  <si>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</si>
  <si>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</si>
  <si>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</si>
  <si>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</si>
  <si>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</si>
  <si>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</si>
  <si>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</si>
  <si>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</si>
  <si>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</si>
  <si>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</si>
  <si>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</si>
  <si>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</si>
  <si>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</si>
  <si>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</si>
  <si>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</si>
  <si>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</si>
  <si>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</si>
  <si>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</si>
  <si>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</si>
  <si>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</si>
  <si>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</si>
  <si>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</si>
  <si>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</si>
  <si>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</si>
  <si>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</si>
  <si>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</si>
  <si>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</si>
  <si>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</si>
  <si>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</si>
  <si>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</si>
  <si>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</si>
  <si>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</si>
  <si>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</si>
  <si>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</si>
  <si>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</si>
  <si>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</si>
  <si>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</si>
  <si>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</si>
  <si>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</si>
  <si>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</si>
  <si>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</si>
  <si>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</si>
  <si>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</si>
  <si>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</si>
  <si>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</si>
  <si>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</si>
  <si>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</si>
  <si>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</si>
  <si>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</si>
  <si>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</si>
  <si>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</si>
  <si>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</si>
  <si>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</si>
  <si>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</si>
  <si>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</si>
  <si>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</si>
  <si>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</si>
  <si>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</si>
  <si>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</si>
  <si>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</si>
  <si>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</si>
  <si>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</si>
  <si>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</si>
  <si>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</si>
  <si>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</si>
  <si>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</si>
  <si>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</si>
  <si>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</si>
  <si>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</si>
  <si>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</si>
  <si>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</si>
  <si>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</si>
  <si>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</si>
  <si>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</si>
  <si>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</si>
  <si>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</si>
  <si>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</si>
  <si>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</si>
  <si>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</si>
  <si>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</si>
  <si>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</si>
  <si>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</si>
  <si>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</si>
  <si>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</si>
  <si>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</si>
  <si>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</si>
  <si>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</si>
  <si>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</si>
  <si>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</si>
  <si>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</si>
  <si>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</si>
  <si>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</si>
  <si>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</si>
  <si>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</si>
  <si>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</si>
  <si>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</si>
  <si>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</si>
  <si>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</si>
  <si>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</si>
  <si>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</si>
  <si>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</si>
  <si>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</si>
  <si>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</si>
  <si>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</si>
  <si>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</si>
  <si>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</si>
  <si>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</si>
  <si>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</si>
  <si>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</si>
  <si>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</si>
  <si>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</si>
  <si>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</si>
  <si>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</si>
  <si>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</si>
  <si>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</si>
  <si>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</si>
  <si>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</si>
  <si>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</si>
  <si>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</si>
  <si>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</si>
  <si>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</si>
  <si>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</si>
  <si>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</si>
  <si>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</si>
  <si>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</si>
  <si>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</si>
  <si>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</si>
  <si>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</si>
  <si>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</si>
  <si>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</si>
  <si>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</si>
  <si>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</si>
  <si>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</si>
  <si>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</si>
  <si>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</si>
  <si>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</si>
  <si>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</si>
  <si>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</si>
  <si>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</si>
  <si>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</si>
  <si>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</si>
  <si>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</si>
  <si>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</si>
  <si>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</si>
  <si>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</si>
  <si>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</si>
  <si>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</si>
  <si>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</si>
  <si>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</si>
  <si>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</si>
  <si>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</si>
  <si>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</si>
  <si>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</si>
  <si>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</si>
  <si>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</si>
  <si>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</si>
  <si>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</si>
  <si>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</si>
  <si>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</si>
  <si>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</si>
  <si>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</si>
  <si>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</si>
  <si>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</si>
  <si>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</si>
  <si>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</si>
  <si>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</si>
  <si>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</si>
  <si>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</si>
  <si>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</si>
  <si>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</si>
  <si>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</si>
  <si>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</si>
  <si>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</si>
  <si>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</si>
  <si>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</si>
  <si>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</si>
  <si>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</si>
  <si>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</si>
  <si>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</si>
  <si>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</si>
  <si>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</si>
  <si>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</si>
  <si>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</si>
  <si>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</si>
  <si>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</si>
  <si>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</si>
  <si>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</si>
  <si>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</si>
  <si>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</si>
  <si>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</si>
  <si>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</si>
  <si>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</si>
  <si>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</si>
  <si>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</si>
  <si>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</si>
  <si>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</si>
  <si>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</si>
  <si>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</si>
  <si>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</si>
  <si>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</si>
  <si>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</si>
  <si>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</si>
  <si>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</si>
  <si>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</si>
  <si>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</si>
  <si>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</si>
  <si>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</si>
  <si>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</si>
  <si>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</si>
  <si>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</si>
  <si>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</si>
  <si>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</si>
  <si>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</si>
  <si>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</si>
  <si>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</si>
  <si>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</si>
  <si>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</si>
  <si>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</si>
  <si>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</si>
  <si>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</si>
  <si>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</si>
  <si>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</si>
  <si>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</si>
  <si>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</si>
  <si>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</si>
  <si>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</si>
  <si>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</si>
  <si>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</si>
  <si>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</si>
  <si>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</si>
  <si>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</si>
  <si>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</si>
  <si>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</si>
  <si>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</si>
  <si>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</si>
  <si>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</si>
  <si>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</si>
  <si>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</si>
  <si>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</si>
  <si>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</si>
  <si>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</si>
  <si>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</si>
  <si>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</si>
  <si>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</si>
  <si>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</si>
  <si>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</si>
  <si>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</si>
  <si>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</si>
  <si>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</si>
  <si>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</si>
  <si>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</si>
  <si>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</si>
  <si>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</si>
  <si>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</si>
  <si>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</si>
  <si>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</si>
  <si>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</si>
  <si>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</si>
  <si>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</si>
  <si>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</si>
  <si>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</si>
  <si>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</si>
  <si>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</si>
  <si>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</si>
  <si>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</si>
  <si>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</si>
  <si>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</si>
  <si>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</si>
  <si>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</si>
  <si>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</si>
  <si>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</si>
  <si>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</si>
  <si>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</si>
  <si>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</si>
  <si>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</si>
  <si>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</si>
  <si>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</si>
  <si>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</si>
  <si>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</si>
  <si>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</si>
  <si>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</si>
  <si>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</si>
  <si>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</si>
  <si>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</si>
  <si>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</si>
  <si>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</si>
  <si>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</si>
  <si>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</si>
  <si>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</si>
  <si>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</si>
  <si>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</si>
  <si>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</si>
  <si>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</si>
  <si>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</si>
  <si>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</si>
  <si>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</si>
  <si>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</si>
  <si>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</si>
  <si>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</si>
  <si>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</si>
  <si>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</si>
  <si>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</si>
  <si>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</si>
  <si>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</si>
  <si>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</si>
  <si>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</si>
  <si>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</si>
  <si>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</si>
  <si>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</si>
  <si>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</si>
  <si>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</si>
  <si>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</si>
  <si>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</si>
  <si>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</si>
  <si>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</si>
  <si>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</si>
  <si>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</si>
  <si>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</si>
  <si>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</si>
  <si>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</si>
  <si>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</si>
  <si>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</si>
  <si>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</si>
  <si>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</si>
  <si>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</si>
  <si>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</si>
  <si>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</si>
  <si>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</si>
  <si>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</si>
  <si>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</si>
  <si>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</si>
  <si>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</si>
  <si>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</si>
  <si>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</si>
  <si>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</si>
  <si>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</si>
  <si>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</si>
  <si>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</si>
  <si>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</si>
  <si>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</si>
  <si>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</si>
  <si>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</si>
  <si>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</si>
  <si>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</si>
  <si>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</si>
  <si>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</si>
  <si>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</si>
  <si>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</si>
  <si>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</si>
  <si>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</si>
  <si>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</si>
  <si>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</si>
  <si>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</si>
  <si>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</si>
  <si>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</si>
  <si>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</si>
  <si>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</si>
  <si>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</si>
  <si>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</si>
  <si>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</si>
  <si>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</si>
  <si>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</si>
  <si>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</si>
  <si>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</si>
  <si>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</si>
  <si>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</si>
  <si>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</si>
  <si>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</si>
  <si>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</si>
  <si>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</si>
  <si>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</si>
  <si>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</si>
  <si>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</si>
  <si>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</si>
  <si>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</si>
  <si>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</si>
  <si>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</si>
  <si>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</si>
  <si>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</si>
  <si>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</si>
  <si>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</si>
  <si>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</si>
  <si>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</si>
  <si>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</si>
  <si>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</si>
  <si>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</si>
  <si>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</si>
  <si>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</si>
  <si>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</si>
  <si>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</si>
  <si>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</si>
  <si>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</si>
  <si>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</si>
  <si>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</si>
  <si>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</si>
  <si>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</si>
  <si>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</si>
  <si>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</si>
  <si>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</si>
  <si>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</si>
  <si>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</si>
  <si>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</si>
  <si>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</si>
  <si>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</si>
  <si>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</si>
  <si>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</si>
  <si>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</si>
  <si>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</si>
  <si>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</si>
  <si>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</si>
  <si>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</si>
  <si>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</si>
  <si>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</si>
  <si>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</si>
  <si>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</si>
  <si>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</si>
  <si>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</si>
  <si>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</si>
  <si>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</si>
  <si>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</si>
  <si>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</si>
  <si>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</si>
  <si>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</si>
  <si>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</si>
  <si>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</si>
  <si>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</si>
  <si>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</si>
  <si>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</si>
  <si>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</si>
  <si>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</si>
  <si>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</si>
  <si>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</si>
  <si>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</si>
  <si>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</si>
  <si>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</si>
  <si>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</si>
  <si>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</si>
  <si>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</si>
  <si>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</si>
  <si>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</si>
  <si>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</si>
  <si>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</si>
  <si>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</si>
  <si>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</si>
  <si>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</si>
  <si>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</si>
  <si>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</si>
  <si>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</si>
  <si>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</si>
  <si>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</si>
  <si>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</si>
  <si>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</si>
  <si>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</si>
  <si>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</si>
  <si>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</si>
  <si>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</si>
  <si>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</si>
  <si>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</si>
  <si>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</si>
  <si>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</si>
  <si>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</si>
  <si>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</si>
  <si>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</si>
  <si>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</si>
  <si>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</si>
  <si>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</si>
  <si>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</si>
  <si>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</si>
  <si>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</si>
  <si>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</si>
  <si>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</si>
  <si>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</si>
  <si>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</si>
  <si>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</si>
  <si>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</si>
  <si>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</si>
  <si>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</si>
  <si>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</si>
  <si>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</si>
  <si>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</si>
  <si>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</si>
  <si>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</si>
  <si>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</si>
  <si>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</si>
  <si>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</si>
  <si>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</si>
  <si>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</si>
  <si>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</si>
  <si>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</si>
  <si>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</si>
  <si>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</si>
  <si>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</si>
  <si>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</si>
  <si>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</si>
  <si>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</si>
  <si>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</si>
  <si>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</si>
  <si>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</si>
  <si>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</si>
  <si>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</si>
  <si>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</si>
  <si>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</si>
  <si>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</si>
  <si>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</si>
  <si>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</si>
  <si>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</si>
  <si>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</si>
  <si>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</si>
  <si>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</si>
  <si>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</si>
  <si>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</si>
  <si>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</si>
  <si>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</si>
  <si>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</si>
  <si>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</si>
  <si>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</si>
  <si>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</si>
  <si>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</si>
  <si>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</si>
  <si>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</si>
  <si>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</si>
  <si>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</si>
  <si>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</si>
  <si>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</si>
  <si>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</si>
  <si>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</si>
  <si>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</si>
  <si>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</si>
  <si>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</si>
  <si>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</si>
  <si>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</si>
  <si>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</si>
  <si>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</si>
  <si>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</si>
  <si>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</si>
  <si>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</si>
  <si>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</si>
  <si>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</si>
  <si>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</si>
  <si>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</si>
  <si>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</si>
  <si>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</si>
  <si>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</si>
  <si>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</si>
  <si>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</si>
  <si>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</si>
  <si>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</si>
  <si>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</si>
  <si>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</si>
  <si>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</si>
  <si>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</si>
  <si>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</si>
  <si>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</si>
  <si>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</si>
  <si>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</si>
  <si>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</si>
  <si>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</si>
  <si>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</si>
  <si>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</si>
  <si>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</si>
  <si>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</si>
  <si>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</si>
  <si>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</si>
  <si>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</si>
  <si>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</si>
  <si>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</si>
  <si>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</si>
  <si>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</si>
  <si>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</si>
  <si>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</si>
  <si>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</si>
  <si>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</si>
  <si>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</si>
  <si>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</si>
  <si>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</si>
  <si>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</si>
  <si>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</si>
  <si>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</si>
  <si>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</si>
  <si>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</si>
  <si>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</si>
  <si>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</si>
  <si>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</si>
  <si>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</si>
  <si>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</si>
  <si>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</si>
  <si>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</si>
  <si>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</si>
  <si>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</si>
  <si>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</si>
  <si>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</si>
  <si>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</si>
  <si>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</si>
  <si>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</si>
  <si>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</si>
  <si>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</si>
  <si>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</si>
  <si>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</si>
  <si>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</si>
  <si>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</si>
  <si>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</si>
  <si>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</si>
  <si>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</si>
  <si>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</si>
  <si>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</si>
  <si>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</si>
  <si>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</si>
  <si>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</si>
  <si>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</si>
  <si>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</si>
  <si>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</si>
  <si>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</si>
  <si>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</si>
  <si>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</si>
  <si>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</si>
  <si>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</si>
  <si>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</si>
  <si>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</si>
  <si>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</si>
  <si>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</si>
  <si>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</si>
  <si>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</si>
  <si>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</si>
  <si>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</si>
  <si>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</si>
  <si>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</si>
  <si>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</si>
  <si>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</si>
  <si>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</si>
  <si>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</si>
  <si>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</si>
  <si>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</si>
  <si>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</si>
  <si>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</si>
  <si>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</si>
  <si>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</si>
  <si>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</si>
  <si>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</si>
  <si>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</si>
  <si>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</si>
  <si>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</si>
  <si>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</si>
  <si>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</si>
  <si>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</si>
  <si>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</si>
  <si>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</si>
  <si>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</si>
  <si>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</si>
  <si>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</si>
  <si>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</si>
  <si>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</si>
  <si>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</si>
  <si>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</si>
  <si>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</si>
  <si>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</si>
  <si>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</si>
  <si>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</si>
  <si>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</si>
  <si>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</si>
  <si>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</si>
  <si>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</si>
  <si>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</si>
  <si>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</si>
  <si>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</si>
  <si>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</si>
  <si>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</si>
  <si>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</si>
  <si>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</si>
  <si>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</si>
  <si>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</si>
  <si>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</si>
  <si>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</si>
  <si>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</si>
  <si>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</si>
  <si>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</si>
  <si>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</si>
  <si>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</si>
  <si>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</si>
  <si>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</si>
  <si>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</si>
  <si>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</si>
  <si>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</si>
  <si>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</si>
  <si>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</si>
  <si>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</si>
  <si>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</si>
  <si>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</si>
  <si>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</si>
  <si>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</si>
  <si>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</si>
  <si>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</si>
  <si>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</si>
  <si>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</si>
  <si>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</si>
  <si>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</si>
  <si>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</si>
  <si>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</si>
  <si>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</si>
  <si>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</si>
  <si>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</si>
  <si>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</si>
  <si>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</si>
  <si>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</si>
  <si>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</si>
  <si>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</si>
  <si>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</si>
  <si>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</si>
  <si>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</si>
  <si>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</si>
  <si>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</si>
  <si>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</si>
  <si>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</si>
  <si>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</si>
  <si>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</si>
  <si>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</si>
  <si>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</si>
  <si>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</si>
  <si>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</si>
  <si>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</si>
  <si>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</si>
  <si>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</si>
  <si>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</si>
  <si>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</si>
  <si>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</si>
  <si>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</si>
  <si>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</si>
  <si>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</si>
  <si>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</si>
  <si>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</si>
  <si>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</si>
  <si>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</si>
  <si>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</si>
  <si>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</si>
  <si>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</si>
  <si>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</si>
  <si>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</si>
  <si>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</si>
  <si>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</si>
  <si>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</si>
  <si>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</si>
  <si>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</si>
  <si>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</si>
  <si>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</si>
  <si>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</si>
  <si>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</si>
  <si>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</si>
  <si>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</si>
  <si>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</si>
  <si>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</si>
  <si>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</si>
  <si>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</si>
  <si>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</si>
  <si>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</si>
  <si>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</si>
  <si>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</si>
  <si>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</si>
  <si>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</si>
  <si>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</si>
  <si>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</si>
  <si>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</si>
  <si>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</si>
  <si>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</si>
  <si>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</si>
  <si>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</si>
  <si>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</si>
  <si>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</si>
  <si>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</si>
  <si>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</si>
  <si>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</si>
  <si>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</si>
  <si>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</si>
  <si>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</si>
  <si>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</si>
  <si>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</si>
  <si>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</si>
  <si>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</si>
  <si>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</si>
  <si>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</si>
  <si>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</si>
  <si>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</si>
  <si>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</si>
  <si>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</si>
  <si>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</si>
  <si>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</si>
  <si>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</si>
  <si>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</si>
  <si>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</si>
  <si>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</si>
  <si>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</si>
  <si>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</si>
  <si>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</si>
  <si>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</si>
  <si>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</si>
  <si>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</si>
  <si>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</si>
  <si>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</si>
  <si>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</si>
  <si>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</si>
  <si>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</si>
  <si>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</si>
  <si>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</si>
  <si>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</si>
  <si>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</si>
  <si>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</si>
  <si>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</si>
  <si>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</si>
  <si>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</si>
  <si>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</si>
  <si>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</si>
  <si>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</si>
  <si>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</si>
  <si>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</si>
  <si>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</si>
  <si>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</si>
  <si>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</si>
  <si>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</si>
  <si>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</si>
  <si>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</si>
  <si>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</si>
  <si>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</si>
  <si>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</si>
  <si>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</si>
  <si>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</si>
  <si>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</si>
  <si>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</si>
  <si>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</si>
  <si>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</si>
  <si>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</si>
  <si>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</si>
  <si>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</si>
  <si>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</si>
  <si>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</si>
  <si>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</si>
  <si>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</si>
  <si>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</si>
  <si>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</si>
  <si>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</si>
  <si>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</si>
  <si>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</si>
  <si>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</si>
  <si>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</si>
  <si>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</si>
  <si>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</si>
  <si>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</si>
  <si>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</si>
  <si>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</si>
  <si>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</si>
  <si>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</si>
  <si>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</si>
  <si>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</si>
  <si>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</si>
  <si>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</si>
  <si>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</si>
  <si>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</si>
  <si>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</si>
  <si>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</si>
  <si>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</si>
  <si>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</si>
  <si>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</si>
  <si>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</si>
  <si>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</si>
  <si>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</si>
  <si>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</si>
  <si>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</si>
  <si>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</si>
  <si>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</si>
  <si>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</si>
  <si>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</si>
  <si>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</si>
  <si>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</si>
  <si>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</si>
  <si>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</si>
  <si>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</si>
  <si>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</si>
  <si>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</si>
  <si>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</si>
  <si>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</si>
  <si>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</si>
  <si>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</si>
  <si>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</si>
  <si>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</si>
  <si>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</si>
  <si>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</si>
  <si>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</si>
  <si>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</si>
  <si>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</si>
  <si>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</si>
  <si>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</si>
  <si>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</si>
  <si>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</si>
  <si>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</si>
  <si>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</si>
  <si>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</si>
  <si>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</si>
  <si>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</si>
  <si>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</si>
  <si>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</si>
  <si>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</si>
  <si>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</si>
  <si>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</si>
  <si>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</si>
  <si>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</si>
  <si>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</si>
  <si>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</si>
  <si>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</si>
  <si>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</si>
  <si>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</si>
  <si>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</si>
  <si>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</si>
  <si>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</si>
  <si>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</si>
  <si>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</si>
  <si>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</si>
  <si>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</si>
  <si>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</si>
  <si>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</si>
  <si>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</si>
  <si>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</si>
  <si>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</si>
  <si>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</si>
  <si>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</si>
  <si>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</si>
  <si>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</si>
  <si>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</si>
  <si>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</si>
  <si>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</si>
  <si>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</si>
  <si>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</si>
  <si>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</si>
  <si>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</si>
  <si>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</si>
  <si>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</si>
  <si>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</si>
  <si>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</si>
  <si>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</si>
  <si>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</si>
  <si>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</si>
  <si>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</si>
  <si>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</si>
  <si>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</si>
  <si>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</si>
  <si>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</si>
  <si>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</si>
  <si>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</si>
  <si>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</si>
  <si>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</si>
  <si>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</si>
  <si>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</si>
  <si>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</si>
  <si>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</si>
  <si>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</si>
  <si>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</si>
  <si>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</si>
  <si>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</si>
  <si>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</si>
  <si>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</si>
  <si>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</si>
  <si>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</si>
  <si>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</si>
  <si>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</si>
  <si>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</si>
  <si>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</si>
  <si>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</si>
  <si>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</si>
  <si>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</si>
  <si>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</si>
  <si>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</si>
  <si>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</si>
  <si>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</si>
  <si>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</si>
  <si>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</si>
  <si>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</si>
  <si>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</si>
  <si>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</si>
  <si>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</si>
  <si>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</si>
  <si>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</si>
  <si>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</si>
  <si>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</si>
  <si>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</si>
  <si>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</si>
  <si>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</si>
  <si>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</si>
  <si>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</si>
  <si>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</si>
  <si>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</si>
  <si>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</si>
  <si>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</si>
  <si>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</si>
  <si>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</si>
  <si>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</si>
  <si>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</si>
  <si>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</si>
  <si>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</si>
  <si>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</si>
  <si>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</si>
  <si>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</si>
  <si>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</si>
  <si>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</si>
  <si>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</si>
  <si>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</si>
  <si>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</si>
  <si>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</si>
  <si>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</si>
  <si>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</si>
  <si>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</si>
  <si>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</si>
  <si>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</si>
  <si>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</si>
  <si>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</si>
  <si>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</si>
  <si>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</si>
  <si>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</si>
  <si>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</si>
  <si>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</si>
  <si>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</si>
  <si>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</si>
  <si>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</si>
  <si>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</si>
  <si>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</si>
  <si>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</si>
  <si>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</si>
  <si>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</si>
  <si>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</si>
  <si>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</si>
  <si>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</si>
  <si>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</si>
  <si>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</si>
  <si>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</si>
  <si>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</si>
  <si>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</si>
  <si>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</si>
  <si>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</si>
  <si>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</si>
  <si>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</si>
  <si>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</si>
  <si>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</si>
  <si>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</si>
  <si>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</si>
  <si>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</si>
  <si>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</si>
  <si>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</si>
  <si>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</si>
  <si>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</si>
  <si>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</si>
  <si>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</si>
  <si>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</si>
  <si>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</si>
  <si>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</si>
  <si>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</si>
  <si>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</si>
  <si>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</si>
  <si>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</si>
  <si>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</si>
  <si>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</si>
  <si>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</si>
  <si>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</si>
  <si>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</si>
  <si>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</si>
  <si>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</si>
  <si>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</si>
  <si>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</si>
  <si>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</si>
  <si>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</si>
  <si>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</si>
  <si>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</si>
  <si>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</si>
  <si>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</si>
  <si>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</si>
  <si>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</si>
  <si>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</si>
  <si>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</si>
  <si>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</si>
  <si>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</si>
  <si>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</si>
  <si>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</si>
  <si>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</si>
  <si>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</si>
  <si>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</si>
  <si>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</si>
  <si>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</si>
  <si>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</si>
  <si>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</si>
  <si>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</si>
  <si>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</si>
  <si>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</si>
  <si>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</si>
  <si>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</si>
  <si>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</si>
  <si>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</si>
  <si>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</si>
  <si>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</si>
  <si>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</si>
  <si>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</si>
  <si>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</si>
  <si>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</si>
  <si>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</si>
  <si>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</si>
  <si>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</si>
  <si>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</si>
  <si>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</si>
  <si>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</si>
  <si>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</si>
  <si>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</si>
  <si>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</si>
  <si>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</si>
  <si>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</si>
  <si>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</si>
  <si>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</si>
  <si>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</si>
  <si>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</si>
  <si>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</si>
  <si>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</si>
  <si>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</si>
  <si>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</si>
  <si>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</si>
  <si>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</si>
  <si>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</si>
  <si>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</si>
  <si>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</si>
  <si>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</si>
  <si>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</si>
  <si>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</si>
  <si>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</si>
  <si>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</si>
  <si>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</si>
  <si>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</si>
  <si>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</si>
  <si>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</si>
  <si>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</si>
  <si>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</si>
  <si>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</si>
  <si>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</si>
  <si>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</si>
  <si>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</si>
  <si>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</si>
  <si>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</si>
  <si>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</si>
  <si>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</si>
  <si>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</si>
  <si>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</si>
  <si>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</si>
  <si>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</si>
  <si>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</si>
  <si>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</si>
  <si>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</si>
  <si>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</si>
  <si>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</si>
  <si>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</si>
  <si>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</si>
  <si>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</si>
  <si>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</si>
  <si>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</si>
  <si>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</si>
  <si>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</si>
  <si>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</si>
  <si>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</si>
  <si>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</si>
  <si>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</si>
  <si>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</si>
  <si>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</si>
  <si>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</si>
  <si>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</si>
  <si>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</si>
  <si>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</si>
  <si>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</si>
  <si>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</si>
  <si>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</si>
  <si>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</si>
  <si>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</si>
  <si>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</si>
  <si>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</si>
  <si>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</si>
  <si>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</si>
  <si>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</si>
  <si>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</si>
  <si>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</si>
  <si>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</si>
  <si>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</si>
  <si>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</si>
  <si>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</si>
  <si>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</si>
  <si>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</si>
  <si>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</si>
  <si>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</si>
  <si>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</si>
  <si>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</si>
  <si>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</si>
  <si>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</si>
  <si>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</si>
  <si>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</si>
  <si>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</si>
  <si>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</si>
  <si>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</si>
  <si>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</si>
  <si>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</si>
  <si>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</si>
  <si>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</si>
  <si>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</si>
  <si>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</si>
  <si>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</si>
  <si>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</si>
  <si>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</si>
  <si>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</si>
  <si>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</si>
  <si>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</si>
  <si>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</si>
  <si>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</si>
  <si>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</si>
  <si>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</si>
  <si>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</si>
  <si>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</si>
  <si>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</si>
  <si>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</si>
  <si>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</si>
  <si>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</si>
  <si>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</si>
  <si>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</si>
  <si>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</si>
  <si>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</si>
  <si>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</si>
  <si>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</si>
  <si>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</si>
  <si>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</si>
  <si>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</si>
  <si>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</si>
  <si>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</si>
  <si>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</si>
  <si>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</si>
  <si>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</si>
  <si>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</si>
  <si>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</si>
  <si>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</si>
  <si>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</si>
  <si>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</si>
  <si>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</si>
  <si>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</si>
  <si>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</si>
  <si>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</si>
  <si>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</si>
  <si>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</si>
  <si>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</si>
  <si>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</si>
  <si>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</si>
  <si>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</si>
  <si>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</si>
  <si>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</si>
  <si>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</si>
  <si>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</si>
  <si>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</si>
  <si>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</si>
  <si>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</si>
  <si>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</si>
  <si>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</si>
  <si>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</si>
  <si>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</si>
  <si>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</si>
  <si>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</si>
  <si>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</si>
  <si>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</si>
  <si>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</si>
  <si>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</si>
  <si>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</si>
  <si>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</si>
  <si>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</si>
  <si>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</si>
  <si>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</si>
  <si>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</si>
  <si>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</si>
  <si>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</si>
  <si>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</si>
  <si>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</si>
  <si>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</si>
  <si>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</si>
  <si>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</si>
  <si>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</si>
  <si>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</si>
  <si>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</si>
  <si>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</si>
  <si>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</si>
  <si>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</si>
  <si>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</si>
  <si>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</si>
  <si>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</si>
  <si>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</si>
  <si>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</si>
  <si>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</si>
  <si>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</si>
  <si>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</si>
  <si>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</si>
  <si>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</si>
  <si>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</si>
  <si>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</si>
  <si>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</si>
  <si>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</si>
  <si>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</si>
  <si>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</si>
  <si>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</si>
  <si>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</si>
  <si>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</si>
  <si>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</si>
  <si>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</si>
  <si>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</si>
  <si>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</si>
  <si>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</si>
  <si>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</si>
  <si>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</si>
  <si>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</si>
  <si>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</si>
  <si>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</si>
  <si>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</si>
  <si>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</si>
  <si>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</si>
  <si>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</si>
  <si>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</si>
  <si>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</si>
  <si>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</si>
  <si>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</si>
  <si>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</si>
  <si>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</si>
  <si>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</si>
  <si>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</si>
  <si>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</si>
  <si>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</si>
  <si>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</si>
  <si>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</si>
  <si>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</si>
  <si>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</si>
  <si>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</si>
  <si>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</si>
  <si>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</si>
  <si>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</si>
  <si>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</si>
  <si>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</si>
  <si>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</si>
  <si>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</si>
  <si>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</si>
  <si>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</si>
  <si>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</si>
  <si>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</si>
  <si>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</si>
  <si>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</si>
  <si>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</si>
  <si>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</si>
  <si>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</si>
  <si>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</si>
  <si>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</si>
  <si>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</si>
  <si>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</si>
  <si>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</si>
  <si>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</si>
  <si>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</si>
  <si>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</si>
  <si>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</si>
  <si>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</si>
  <si>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</si>
  <si>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</si>
  <si>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</si>
  <si>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</si>
  <si>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</si>
  <si>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</si>
  <si>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</si>
  <si>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</si>
  <si>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</si>
  <si>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</si>
  <si>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</si>
  <si>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</si>
  <si>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</si>
  <si>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</si>
  <si>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</si>
  <si>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</si>
  <si>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</si>
  <si>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</si>
  <si>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</si>
  <si>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</si>
  <si>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</si>
  <si>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</si>
  <si>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</si>
  <si>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</si>
  <si>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</si>
  <si>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</si>
  <si>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</si>
  <si>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</si>
  <si>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</si>
  <si>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</si>
  <si>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</si>
  <si>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</si>
  <si>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</si>
  <si>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</si>
  <si>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</si>
  <si>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</si>
  <si>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</si>
  <si>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</si>
  <si>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</si>
  <si>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</si>
  <si>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</si>
  <si>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</si>
  <si>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</si>
  <si>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</si>
  <si>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</si>
  <si>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</si>
  <si>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</si>
  <si>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</si>
  <si>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</si>
  <si>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</si>
  <si>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</si>
  <si>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</si>
  <si>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</si>
  <si>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</si>
  <si>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</si>
  <si>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</si>
  <si>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</si>
  <si>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</si>
  <si>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</si>
  <si>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</si>
  <si>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</si>
  <si>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</si>
  <si>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</si>
  <si>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</si>
  <si>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</si>
  <si>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</si>
  <si>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</si>
  <si>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</si>
  <si>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</si>
  <si>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</si>
  <si>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</si>
  <si>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</si>
  <si>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</si>
  <si>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</si>
  <si>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</si>
  <si>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</si>
  <si>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</si>
  <si>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</si>
  <si>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</si>
  <si>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</si>
  <si>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</si>
  <si>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</si>
  <si>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</si>
  <si>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</si>
  <si>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</si>
  <si>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</si>
  <si>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</si>
  <si>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</si>
  <si>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</si>
  <si>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</si>
  <si>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</si>
  <si>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</si>
  <si>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</si>
  <si>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</si>
  <si>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</si>
  <si>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</si>
  <si>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</si>
  <si>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</si>
  <si>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</si>
  <si>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</si>
  <si>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</si>
  <si>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</si>
  <si>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</si>
  <si>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</si>
  <si>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</si>
  <si>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</si>
  <si>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</si>
  <si>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</si>
  <si>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</si>
  <si>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</si>
  <si>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</si>
  <si>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</si>
  <si>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</si>
  <si>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</si>
  <si>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</si>
  <si>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</si>
  <si>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</si>
  <si>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</si>
  <si>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</si>
  <si>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</si>
  <si>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</si>
  <si>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</si>
  <si>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</si>
  <si>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</si>
  <si>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</si>
  <si>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</si>
  <si>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</si>
  <si>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</si>
  <si>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</si>
  <si>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</si>
  <si>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</si>
  <si>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</si>
  <si>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</si>
  <si>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</si>
  <si>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</si>
  <si>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</si>
  <si>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</si>
  <si>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</si>
  <si>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</si>
  <si>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</si>
  <si>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</si>
  <si>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</si>
  <si>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</si>
  <si>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</si>
  <si>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</si>
  <si>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</si>
  <si>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</si>
  <si>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</si>
  <si>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</si>
  <si>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</si>
  <si>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</si>
  <si>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</si>
  <si>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</si>
  <si>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</si>
  <si>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</si>
  <si>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</si>
  <si>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</si>
  <si>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</si>
  <si>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</si>
  <si>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</si>
  <si>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</si>
  <si>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</si>
  <si>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</si>
  <si>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</si>
  <si>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</si>
  <si>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</si>
  <si>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</si>
  <si>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</si>
  <si>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</si>
  <si>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</si>
  <si>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</si>
  <si>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</si>
  <si>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</si>
  <si>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</si>
  <si>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</si>
  <si>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</si>
  <si>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</si>
  <si>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</si>
  <si>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</si>
  <si>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</si>
  <si>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</si>
  <si>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</si>
  <si>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</si>
  <si>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</si>
  <si>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</si>
  <si>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</si>
  <si>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</si>
  <si>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</si>
  <si>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</si>
  <si>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</si>
  <si>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</si>
  <si>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</si>
  <si>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</si>
  <si>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</si>
  <si>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</si>
  <si>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</si>
  <si>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</si>
  <si>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</si>
  <si>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</si>
  <si>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</si>
  <si>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</si>
  <si>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</si>
  <si>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</si>
  <si>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</si>
  <si>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</si>
  <si>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</si>
  <si>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</si>
  <si>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</si>
  <si>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</si>
  <si>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</si>
  <si>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</si>
  <si>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</si>
  <si>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</si>
  <si>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</si>
  <si>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</si>
  <si>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</si>
  <si>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</si>
  <si>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</si>
  <si>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</si>
  <si>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</si>
  <si>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</si>
  <si>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</si>
  <si>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</si>
  <si>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</si>
  <si>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</si>
  <si>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</si>
  <si>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</si>
  <si>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</si>
  <si>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</si>
  <si>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</si>
  <si>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</si>
  <si>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</si>
  <si>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</si>
  <si>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</si>
  <si>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</si>
  <si>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</si>
  <si>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</si>
  <si>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</si>
  <si>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</si>
  <si>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</si>
  <si>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</si>
  <si>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</si>
  <si>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</si>
  <si>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</si>
  <si>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</si>
  <si>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</si>
  <si>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</si>
  <si>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</si>
  <si>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</si>
  <si>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</si>
  <si>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</si>
  <si>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</si>
  <si>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</si>
  <si>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</si>
  <si>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</si>
  <si>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</si>
  <si>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</si>
  <si>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</si>
  <si>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</si>
  <si>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</si>
  <si>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</si>
  <si>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</si>
  <si>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</si>
  <si>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</si>
  <si>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</si>
  <si>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</si>
  <si>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</si>
  <si>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</si>
  <si>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</si>
  <si>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</si>
  <si>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</si>
  <si>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</si>
  <si>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</si>
  <si>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</si>
  <si>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</si>
  <si>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</si>
  <si>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</si>
  <si>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</si>
  <si>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</si>
  <si>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</si>
  <si>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</si>
  <si>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</si>
  <si>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</si>
  <si>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</si>
  <si>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</si>
  <si>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</si>
  <si>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</si>
  <si>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</si>
  <si>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</si>
  <si>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</si>
  <si>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</si>
  <si>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</si>
  <si>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</si>
  <si>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</si>
  <si>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</si>
  <si>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</si>
  <si>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</si>
  <si>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</si>
  <si>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</si>
  <si>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</si>
  <si>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</si>
  <si>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</si>
  <si>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</si>
  <si>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</si>
  <si>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</si>
  <si>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</si>
  <si>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</si>
  <si>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</si>
  <si>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</si>
  <si>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</si>
  <si>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</si>
  <si>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</si>
  <si>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</si>
  <si>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</si>
  <si>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</si>
  <si>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</si>
  <si>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</si>
  <si>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</si>
  <si>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</si>
  <si>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</si>
  <si>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</si>
  <si>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</si>
  <si>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</si>
  <si>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</si>
  <si>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</si>
  <si>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</si>
  <si>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</si>
  <si>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</si>
  <si>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</si>
  <si>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</si>
  <si>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</si>
  <si>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</si>
  <si>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</si>
  <si>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</si>
  <si>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</si>
  <si>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</si>
  <si>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</si>
  <si>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</si>
  <si>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</si>
  <si>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</si>
  <si>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</si>
  <si>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</si>
  <si>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</si>
  <si>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</si>
  <si>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</si>
  <si>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</si>
  <si>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</si>
  <si>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</si>
  <si>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</si>
  <si>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</si>
  <si>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</si>
  <si>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</si>
  <si>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</si>
  <si>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</si>
  <si>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</si>
  <si>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</si>
  <si>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</si>
  <si>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</si>
  <si>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</si>
  <si>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</si>
  <si>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</si>
  <si>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</si>
  <si>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</si>
  <si>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</si>
  <si>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</si>
  <si>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</si>
  <si>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</si>
  <si>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</si>
  <si>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</si>
  <si>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</si>
  <si>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</si>
  <si>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</si>
  <si>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</si>
  <si>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</si>
  <si>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</si>
  <si>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</si>
  <si>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</si>
  <si>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</si>
  <si>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</si>
  <si>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</si>
  <si>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</si>
  <si>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</si>
  <si>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</si>
  <si>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</si>
  <si>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</si>
  <si>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</si>
  <si>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</si>
  <si>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</si>
  <si>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</si>
  <si>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</si>
  <si>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</si>
  <si>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</si>
  <si>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</si>
  <si>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</si>
  <si>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</si>
  <si>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</si>
  <si>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</si>
  <si>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</si>
  <si>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</si>
  <si>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</si>
  <si>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</si>
  <si>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</si>
  <si>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</si>
  <si>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</si>
  <si>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</si>
  <si>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</si>
  <si>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</si>
  <si>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</si>
  <si>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</si>
  <si>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</si>
  <si>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</si>
  <si>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</si>
  <si>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</si>
  <si>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</si>
  <si>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</si>
  <si>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</si>
  <si>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</si>
  <si>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</si>
  <si>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</si>
  <si>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</si>
  <si>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</si>
  <si>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</si>
  <si>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</si>
  <si>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</si>
  <si>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</si>
  <si>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</si>
  <si>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</si>
  <si>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</si>
  <si>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</si>
  <si>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</si>
  <si>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</si>
  <si>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</si>
  <si>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</si>
  <si>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</si>
  <si>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</si>
  <si>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</si>
  <si>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</si>
  <si>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</si>
  <si>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</si>
  <si>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</si>
  <si>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</si>
  <si>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</si>
  <si>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</si>
  <si>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</si>
  <si>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</si>
  <si>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</si>
  <si>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</si>
  <si>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</si>
  <si>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</si>
  <si>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</si>
  <si>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</si>
  <si>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</si>
  <si>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</si>
  <si>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</si>
  <si>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</si>
  <si>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</si>
  <si>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</si>
  <si>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</si>
  <si>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</si>
  <si>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</si>
  <si>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</si>
  <si>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</si>
  <si>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</si>
  <si>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</si>
  <si>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</si>
  <si>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</si>
  <si>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</si>
  <si>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</si>
  <si>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</si>
  <si>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</si>
  <si>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</si>
  <si>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</si>
  <si>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</si>
  <si>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</si>
  <si>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</si>
  <si>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</si>
  <si>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</si>
  <si>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</si>
  <si>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</si>
  <si>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</si>
  <si>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</si>
  <si>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</si>
  <si>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</si>
  <si>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</si>
  <si>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</si>
  <si>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</si>
  <si>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</si>
  <si>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</si>
  <si>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</si>
  <si>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</si>
  <si>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</si>
  <si>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</si>
  <si>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</si>
  <si>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</si>
  <si>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</si>
  <si>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</si>
  <si>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</si>
  <si>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</si>
  <si>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</si>
  <si>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</si>
  <si>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</si>
  <si>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</si>
  <si>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</si>
  <si>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</si>
  <si>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</si>
  <si>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</si>
  <si>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</si>
  <si>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</si>
  <si>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</si>
  <si>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</si>
  <si>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</si>
  <si>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</si>
  <si>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</si>
  <si>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</si>
  <si>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</si>
  <si>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</si>
  <si>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</si>
  <si>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</si>
  <si>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</si>
  <si>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</si>
  <si>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</si>
  <si>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</si>
  <si>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</si>
  <si>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</si>
  <si>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</si>
  <si>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</si>
  <si>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</si>
  <si>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</si>
  <si>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</si>
  <si>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</si>
  <si>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</si>
  <si>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</si>
  <si>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</si>
  <si>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</si>
  <si>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</si>
  <si>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</si>
  <si>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</si>
  <si>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</si>
  <si>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</si>
  <si>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</si>
  <si>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</si>
  <si>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</si>
  <si>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</si>
  <si>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</si>
  <si>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</si>
  <si>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</si>
  <si>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</si>
  <si>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</si>
  <si>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</si>
  <si>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</si>
  <si>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</si>
  <si>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</si>
  <si>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</si>
  <si>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</si>
  <si>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</si>
  <si>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</si>
  <si>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</si>
  <si>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</si>
  <si>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</si>
  <si>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</si>
  <si>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</si>
  <si>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</si>
  <si>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</si>
  <si>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</si>
  <si>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</si>
  <si>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</si>
  <si>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</si>
  <si>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</si>
  <si>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</si>
  <si>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</si>
  <si>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</si>
  <si>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</si>
  <si>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</si>
  <si>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</si>
  <si>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</si>
  <si>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</si>
  <si>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</si>
  <si>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</si>
  <si>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</si>
  <si>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</si>
  <si>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</si>
  <si>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</si>
  <si>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</si>
  <si>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</si>
  <si>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</si>
  <si>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</si>
  <si>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</si>
  <si>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</si>
  <si>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</si>
  <si>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</si>
  <si>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</si>
  <si>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</si>
  <si>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</si>
  <si>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</si>
  <si>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</si>
  <si>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</si>
  <si>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</si>
  <si>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</si>
  <si>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</si>
  <si>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</si>
  <si>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</si>
  <si>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</si>
  <si>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</si>
  <si>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</si>
  <si>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</si>
  <si>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</si>
  <si>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</si>
  <si>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</si>
  <si>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</si>
  <si>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</si>
  <si>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</si>
  <si>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</si>
  <si>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</si>
  <si>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</si>
  <si>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</si>
  <si>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</si>
  <si>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</si>
  <si>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</si>
  <si>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</si>
  <si>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</si>
  <si>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</si>
  <si>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</si>
  <si>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</si>
  <si>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</si>
  <si>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</si>
  <si>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</si>
  <si>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</si>
  <si>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</si>
  <si>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</si>
  <si>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</si>
  <si>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</si>
  <si>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</si>
  <si>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</si>
  <si>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</si>
  <si>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</si>
  <si>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</si>
  <si>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</si>
  <si>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</si>
  <si>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</si>
  <si>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</si>
  <si>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</si>
  <si>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</si>
  <si>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</si>
  <si>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</si>
  <si>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</si>
  <si>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</si>
  <si>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</si>
  <si>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</si>
  <si>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</si>
  <si>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</si>
  <si>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</si>
  <si>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</si>
  <si>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</si>
  <si>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</si>
  <si>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</si>
  <si>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</si>
  <si>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</si>
  <si>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</si>
  <si>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</si>
  <si>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</si>
  <si>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</si>
  <si>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</si>
  <si>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</si>
  <si>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</si>
  <si>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</si>
  <si>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</si>
  <si>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</si>
  <si>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</si>
  <si>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</si>
  <si>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</si>
  <si>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</si>
  <si>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</si>
  <si>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</si>
  <si>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</si>
  <si>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</si>
  <si>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</si>
  <si>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</si>
  <si>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</si>
  <si>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</si>
  <si>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</si>
  <si>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</si>
  <si>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</si>
  <si>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</si>
  <si>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</si>
  <si>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</si>
  <si>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</si>
  <si>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</si>
  <si>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</si>
  <si>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</si>
  <si>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</si>
  <si>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</si>
  <si>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</si>
  <si>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</si>
  <si>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</si>
  <si>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</si>
  <si>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</si>
  <si>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</si>
  <si>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</si>
  <si>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</si>
  <si>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</si>
  <si>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</si>
  <si>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</si>
  <si>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</si>
  <si>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</si>
  <si>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</si>
  <si>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</si>
  <si>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</si>
  <si>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</si>
  <si>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</si>
  <si>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</si>
  <si>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</si>
  <si>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</si>
  <si>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</si>
  <si>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</si>
  <si>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</si>
  <si>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</si>
  <si>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</si>
  <si>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</si>
  <si>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</si>
  <si>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</si>
  <si>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</si>
  <si>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</si>
  <si>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</si>
  <si>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</si>
  <si>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</si>
  <si>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</si>
  <si>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</si>
  <si>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</si>
  <si>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</si>
  <si>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</si>
  <si>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</si>
  <si>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</si>
  <si>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</si>
  <si>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</si>
  <si>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</si>
  <si>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</si>
  <si>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</si>
  <si>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</si>
  <si>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</si>
  <si>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</si>
  <si>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</si>
  <si>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</si>
  <si>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</si>
  <si>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</si>
  <si>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</si>
  <si>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</si>
  <si>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</si>
  <si>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</si>
  <si>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</si>
  <si>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</si>
  <si>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</si>
  <si>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</si>
  <si>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</si>
  <si>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</si>
  <si>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</si>
  <si>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</si>
  <si>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</si>
  <si>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</si>
  <si>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</si>
  <si>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</si>
  <si>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</si>
  <si>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</si>
  <si>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</si>
  <si>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</si>
  <si>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</si>
  <si>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</si>
  <si>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</si>
  <si>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</si>
  <si>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</si>
  <si>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</si>
  <si>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</si>
  <si>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</si>
  <si>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</si>
  <si>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</si>
  <si>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</si>
  <si>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</si>
  <si>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</si>
  <si>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</si>
  <si>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</si>
  <si>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</si>
  <si>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</si>
  <si>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</si>
  <si>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</si>
  <si>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</si>
  <si>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</si>
  <si>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</si>
  <si>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</si>
  <si>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</si>
  <si>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</si>
  <si>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</si>
  <si>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</si>
  <si>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</si>
  <si>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</si>
  <si>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</si>
  <si>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</si>
  <si>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</si>
  <si>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</si>
  <si>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</si>
  <si>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</si>
  <si>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</si>
  <si>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</si>
  <si>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</si>
  <si>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</si>
  <si>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</si>
  <si>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</si>
  <si>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</si>
  <si>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</si>
  <si>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</si>
  <si>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</si>
  <si>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</si>
  <si>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</si>
  <si>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</si>
  <si>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</si>
  <si>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</si>
  <si>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</si>
  <si>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</si>
  <si>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</si>
  <si>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</si>
  <si>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</si>
  <si>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</si>
  <si>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</si>
  <si>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</si>
  <si>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</si>
  <si>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</si>
  <si>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</si>
  <si>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</si>
  <si>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</si>
  <si>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</si>
  <si>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</si>
  <si>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</si>
  <si>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</si>
  <si>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</si>
  <si>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</si>
  <si>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</si>
  <si>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</si>
  <si>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</si>
  <si>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</si>
  <si>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</si>
  <si>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</si>
  <si>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</si>
  <si>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</si>
  <si>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</si>
  <si>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</si>
  <si>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</si>
  <si>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</si>
  <si>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</si>
  <si>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</si>
  <si>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</si>
  <si>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</si>
  <si>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</si>
  <si>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</si>
  <si>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</si>
  <si>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</si>
  <si>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</si>
  <si>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</si>
  <si>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</si>
  <si>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</si>
  <si>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</si>
  <si>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</si>
  <si>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</si>
  <si>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</si>
  <si>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</si>
  <si>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</si>
  <si>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</si>
  <si>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</si>
  <si>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</si>
  <si>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</si>
  <si>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</si>
  <si>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</si>
  <si>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</si>
  <si>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</si>
  <si>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</si>
  <si>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</si>
  <si>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</si>
  <si>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</si>
  <si>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</si>
  <si>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</si>
  <si>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</si>
  <si>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</si>
  <si>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</si>
  <si>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</si>
  <si>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</si>
  <si>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</si>
  <si>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</si>
  <si>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</si>
  <si>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</si>
  <si>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</si>
  <si>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</si>
  <si>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</si>
  <si>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</si>
  <si>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</si>
  <si>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</si>
  <si>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</si>
  <si>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</si>
  <si>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</si>
  <si>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</si>
  <si>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</si>
  <si>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</si>
  <si>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</si>
  <si>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</si>
  <si>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</si>
  <si>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</si>
  <si>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</si>
  <si>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</si>
  <si>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</si>
  <si>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</si>
  <si>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</si>
  <si>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</si>
  <si>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</si>
  <si>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</si>
  <si>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</si>
  <si>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</si>
  <si>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</si>
  <si>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</si>
  <si>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</si>
  <si>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</si>
  <si>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</si>
  <si>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</si>
  <si>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</si>
  <si>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</si>
  <si>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</si>
  <si>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</si>
  <si>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</si>
  <si>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</si>
  <si>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</si>
  <si>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</si>
  <si>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</si>
  <si>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</si>
  <si>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</si>
  <si>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</si>
  <si>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</si>
  <si>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</si>
  <si>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</si>
  <si>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</si>
  <si>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</si>
  <si>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</si>
  <si>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</si>
  <si>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</si>
  <si>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</si>
  <si>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</si>
  <si>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</si>
  <si>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</si>
  <si>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</si>
  <si>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</si>
  <si>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</si>
  <si>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</si>
  <si>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</si>
  <si>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</si>
  <si>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</si>
  <si>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</si>
  <si>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</si>
  <si>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</si>
  <si>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</si>
  <si>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</si>
  <si>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</si>
  <si>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</si>
  <si>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</si>
  <si>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</si>
  <si>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</si>
  <si>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</si>
  <si>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</si>
  <si>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</si>
  <si>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</si>
  <si>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</si>
  <si>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</si>
  <si>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</si>
  <si>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</si>
  <si>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</si>
  <si>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</si>
  <si>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</si>
  <si>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</si>
  <si>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</si>
  <si>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</si>
  <si>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</si>
  <si>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</si>
  <si>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</si>
  <si>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</si>
  <si>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</si>
  <si>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</si>
  <si>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</si>
  <si>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</si>
  <si>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</si>
  <si>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</si>
  <si>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</si>
  <si>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</si>
  <si>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</si>
  <si>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</si>
  <si>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</si>
  <si>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</si>
  <si>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</si>
  <si>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</si>
  <si>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</si>
  <si>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</si>
  <si>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</si>
  <si>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</si>
  <si>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</si>
  <si>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</si>
  <si>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</si>
  <si>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</si>
  <si>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</si>
  <si>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</si>
  <si>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</si>
  <si>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</si>
  <si>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</si>
  <si>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</si>
  <si>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</si>
  <si>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</si>
  <si>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</si>
  <si>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</si>
  <si>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</si>
  <si>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</si>
  <si>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</si>
  <si>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</si>
  <si>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</si>
  <si>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</si>
  <si>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</si>
  <si>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</si>
  <si>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</si>
  <si>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</si>
  <si>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</si>
  <si>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</si>
  <si>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</si>
  <si>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</si>
  <si>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</si>
  <si>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</si>
  <si>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</si>
  <si>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</si>
  <si>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</si>
  <si>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</si>
  <si>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</si>
  <si>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</si>
  <si>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</si>
  <si>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</si>
  <si>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</si>
  <si>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</si>
  <si>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</si>
  <si>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</si>
  <si>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</si>
  <si>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</si>
  <si>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</si>
  <si>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</si>
  <si>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</si>
  <si>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</si>
  <si>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</si>
  <si>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</si>
  <si>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</si>
  <si>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</si>
  <si>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</si>
  <si>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</si>
  <si>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</si>
  <si>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</si>
  <si>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</si>
  <si>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</si>
  <si>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</si>
  <si>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</si>
  <si>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</si>
  <si>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</si>
  <si>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</si>
  <si>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</si>
  <si>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</si>
  <si>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</si>
  <si>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</si>
  <si>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</si>
  <si>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</si>
  <si>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</si>
  <si>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</si>
  <si>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</si>
  <si>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</si>
  <si>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</si>
  <si>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</si>
  <si>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</si>
  <si>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</si>
  <si>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</si>
  <si>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</si>
  <si>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</si>
  <si>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</si>
  <si>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</si>
  <si>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</si>
  <si>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</si>
  <si>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</si>
  <si>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</si>
  <si>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</si>
  <si>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</si>
  <si>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</si>
  <si>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</si>
  <si>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</si>
  <si>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</si>
  <si>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</si>
  <si>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</si>
  <si>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</si>
  <si>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</si>
  <si>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</si>
  <si>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</si>
  <si>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</si>
  <si>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</si>
  <si>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</si>
  <si>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</si>
  <si>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</si>
  <si>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</si>
  <si>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</si>
  <si>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</si>
  <si>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</si>
  <si>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</si>
  <si>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</si>
  <si>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</si>
  <si>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</si>
  <si>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</si>
  <si>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</si>
  <si>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</si>
  <si>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</si>
  <si>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</si>
  <si>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</si>
  <si>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</si>
  <si>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</si>
  <si>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</si>
  <si>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</si>
  <si>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</si>
  <si>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</si>
  <si>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</si>
  <si>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</si>
  <si>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</si>
  <si>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</si>
  <si>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</si>
  <si>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</si>
  <si>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</si>
  <si>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</si>
  <si>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</si>
  <si>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</si>
  <si>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</si>
  <si>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</si>
  <si>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</si>
  <si>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</si>
  <si>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</si>
  <si>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</si>
  <si>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</si>
  <si>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</si>
  <si>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</si>
  <si>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</si>
  <si>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</si>
  <si>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</si>
  <si>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</si>
  <si>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</si>
  <si>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</si>
  <si>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</si>
  <si>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</si>
  <si>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</si>
  <si>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</si>
  <si>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</si>
  <si>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</si>
  <si>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</si>
  <si>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</si>
  <si>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</si>
  <si>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</si>
  <si>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</si>
  <si>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</si>
  <si>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</si>
  <si>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</si>
  <si>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</si>
  <si>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</si>
  <si>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</si>
  <si>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</si>
  <si>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</si>
  <si>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</si>
  <si>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</si>
  <si>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</si>
  <si>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</si>
  <si>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</si>
  <si>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</si>
  <si>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</si>
  <si>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</si>
  <si>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</si>
  <si>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</si>
  <si>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</si>
  <si>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</si>
  <si>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</si>
  <si>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</si>
  <si>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</si>
  <si>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</si>
  <si>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</si>
  <si>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</si>
  <si>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</si>
  <si>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</si>
  <si>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</si>
  <si>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</si>
  <si>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</si>
  <si>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</si>
  <si>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</si>
  <si>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</si>
  <si>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</si>
  <si>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</si>
  <si>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</si>
  <si>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</si>
  <si>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</si>
  <si>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</si>
  <si>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</si>
  <si>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</si>
  <si>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</si>
  <si>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</si>
  <si>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</si>
  <si>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</si>
  <si>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</si>
  <si>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</si>
  <si>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</si>
  <si>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</si>
  <si>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</si>
  <si>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</si>
  <si>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</si>
  <si>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</si>
  <si>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</si>
  <si>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</si>
  <si>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</si>
  <si>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</si>
  <si>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</si>
  <si>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</si>
  <si>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</si>
  <si>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</si>
  <si>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</si>
  <si>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</si>
  <si>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</si>
  <si>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</si>
  <si>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</si>
  <si>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</si>
  <si>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</si>
  <si>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</si>
  <si>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</si>
  <si>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</si>
  <si>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</si>
  <si>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</si>
  <si>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</si>
  <si>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</si>
  <si>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</si>
  <si>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</si>
  <si>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</si>
  <si>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</si>
  <si>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</si>
  <si>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</si>
  <si>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</si>
  <si>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</si>
  <si>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</si>
  <si>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</si>
  <si>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</si>
  <si>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</si>
  <si>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</si>
  <si>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</si>
  <si>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</si>
  <si>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</si>
  <si>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</si>
  <si>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</si>
  <si>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</si>
  <si>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</si>
  <si>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</si>
  <si>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</si>
  <si>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</si>
  <si>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</si>
  <si>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</si>
  <si>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</si>
  <si>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</si>
  <si>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</si>
  <si>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</si>
  <si>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</si>
  <si>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</si>
  <si>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</si>
  <si>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</si>
  <si>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</si>
  <si>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</si>
  <si>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</si>
  <si>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</si>
  <si>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</si>
  <si>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</si>
  <si>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</si>
  <si>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</si>
  <si>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</si>
  <si>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</si>
  <si>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</si>
  <si>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</si>
  <si>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</si>
  <si>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</si>
  <si>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</si>
  <si>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</si>
  <si>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</si>
  <si>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</si>
  <si>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</si>
  <si>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</si>
  <si>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</si>
  <si>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</si>
  <si>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</si>
  <si>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</si>
  <si>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</si>
  <si>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</si>
  <si>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</si>
  <si>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</si>
  <si>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</si>
  <si>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</si>
  <si>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</si>
  <si>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</si>
  <si>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</si>
  <si>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</si>
  <si>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</si>
  <si>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</si>
  <si>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</si>
  <si>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</si>
  <si>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</si>
  <si>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</si>
  <si>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</si>
  <si>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</si>
  <si>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</si>
  <si>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</si>
  <si>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</si>
  <si>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</si>
  <si>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</si>
  <si>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</si>
  <si>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</si>
  <si>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</si>
  <si>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</si>
  <si>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</si>
  <si>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</si>
  <si>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</si>
  <si>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</si>
  <si>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</si>
  <si>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</si>
  <si>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</si>
  <si>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</si>
  <si>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</si>
  <si>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</si>
  <si>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</si>
  <si>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</si>
  <si>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</si>
  <si>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</si>
  <si>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</si>
  <si>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</si>
  <si>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</si>
  <si>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</si>
  <si>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</si>
  <si>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</si>
  <si>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</si>
  <si>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</si>
  <si>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</si>
  <si>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</si>
  <si>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</si>
  <si>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</si>
  <si>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</si>
  <si>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</si>
  <si>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</si>
  <si>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</si>
  <si>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</si>
  <si>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</si>
  <si>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</si>
  <si>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</si>
  <si>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</si>
  <si>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</si>
  <si>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</si>
  <si>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</si>
  <si>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</si>
  <si>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</si>
  <si>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</si>
  <si>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</si>
  <si>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</si>
  <si>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</si>
  <si>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</si>
  <si>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</si>
  <si>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</si>
  <si>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</si>
  <si>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</si>
  <si>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</si>
  <si>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</si>
  <si>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</si>
  <si>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</si>
  <si>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</si>
  <si>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</si>
  <si>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</si>
  <si>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</si>
  <si>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</si>
  <si>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</si>
  <si>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</si>
  <si>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</si>
  <si>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</si>
  <si>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</si>
  <si>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</si>
  <si>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</si>
  <si>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</si>
  <si>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</si>
  <si>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</si>
  <si>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</si>
  <si>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</si>
  <si>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</si>
  <si>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</si>
  <si>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</si>
  <si>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</si>
  <si>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</si>
  <si>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</si>
  <si>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</si>
  <si>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</si>
  <si>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</si>
  <si>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</si>
  <si>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</si>
  <si>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</si>
  <si>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</si>
  <si>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</si>
  <si>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</si>
  <si>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</si>
  <si>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</si>
  <si>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</si>
  <si>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</si>
  <si>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</si>
  <si>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</si>
  <si>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</si>
  <si>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</si>
  <si>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</si>
  <si>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</si>
  <si>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</si>
  <si>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</si>
  <si>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</si>
  <si>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</si>
  <si>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</si>
  <si>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</si>
  <si>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</si>
  <si>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</si>
  <si>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</si>
  <si>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</si>
  <si>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</si>
  <si>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</si>
  <si>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</si>
  <si>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</si>
  <si>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</si>
  <si>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</si>
  <si>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</si>
  <si>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</si>
  <si>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</si>
  <si>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</si>
  <si>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</si>
  <si>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</si>
  <si>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</si>
  <si>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</si>
  <si>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</si>
  <si>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</si>
  <si>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</si>
  <si>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</si>
  <si>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</si>
  <si>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</si>
  <si>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</si>
  <si>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</si>
  <si>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</si>
  <si>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</si>
  <si>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</si>
  <si>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</si>
  <si>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</si>
  <si>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</si>
  <si>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</si>
  <si>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</si>
  <si>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</si>
  <si>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</si>
  <si>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</si>
  <si>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</si>
  <si>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</si>
  <si>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</si>
  <si>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</si>
  <si>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</si>
  <si>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</si>
  <si>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</si>
  <si>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</si>
  <si>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</si>
  <si>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</si>
  <si>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</si>
  <si>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</si>
  <si>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</si>
  <si>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</si>
  <si>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</si>
  <si>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</si>
  <si>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</si>
  <si>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</si>
  <si>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</si>
  <si>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</si>
  <si>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</si>
  <si>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</si>
  <si>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</si>
  <si>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</si>
  <si>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</si>
  <si>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</si>
  <si>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</si>
  <si>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</si>
  <si>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</si>
  <si>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</si>
  <si>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</si>
  <si>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</si>
  <si>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</si>
  <si>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</si>
  <si>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</si>
  <si>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</si>
  <si>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</si>
  <si>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</si>
  <si>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</si>
  <si>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</si>
  <si>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</si>
  <si>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</si>
  <si>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</si>
  <si>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</si>
  <si>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</si>
  <si>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</si>
  <si>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</si>
  <si>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</si>
  <si>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</si>
  <si>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</si>
  <si>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</si>
  <si>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</si>
  <si>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</si>
  <si>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</si>
  <si>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</si>
  <si>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</si>
  <si>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</si>
  <si>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</si>
  <si>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</si>
  <si>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</si>
  <si>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</si>
  <si>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</si>
  <si>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</si>
  <si>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</si>
  <si>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</si>
  <si>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</si>
  <si>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</si>
  <si>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</si>
  <si>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</si>
  <si>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</si>
  <si>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</si>
  <si>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</si>
  <si>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</si>
  <si>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</si>
  <si>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</si>
  <si>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</si>
  <si>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</si>
  <si>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</si>
  <si>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</si>
  <si>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</si>
  <si>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</si>
  <si>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</si>
  <si>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</si>
  <si>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</si>
  <si>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</si>
  <si>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</si>
  <si>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</si>
  <si>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</si>
  <si>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</si>
  <si>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</si>
  <si>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</si>
  <si>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</si>
  <si>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</si>
  <si>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</si>
  <si>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</si>
  <si>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</si>
  <si>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</si>
  <si>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</si>
  <si>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</si>
  <si>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</si>
  <si>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</si>
  <si>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</si>
  <si>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</si>
  <si>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</si>
  <si>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</si>
  <si>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</si>
  <si>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</si>
  <si>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</si>
  <si>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</si>
  <si>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</si>
  <si>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</si>
  <si>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</si>
  <si>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</si>
  <si>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</si>
  <si>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</si>
  <si>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</si>
  <si>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</si>
  <si>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</si>
  <si>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</si>
  <si>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</si>
  <si>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</si>
  <si>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</si>
  <si>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</si>
  <si>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</si>
  <si>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</si>
  <si>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</si>
  <si>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</si>
  <si>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</si>
  <si>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</si>
  <si>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</si>
  <si>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</si>
  <si>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</si>
  <si>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</si>
  <si>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</si>
  <si>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</si>
  <si>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</si>
  <si>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</si>
  <si>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</si>
  <si>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</si>
  <si>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</si>
  <si>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</si>
  <si>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</si>
  <si>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</si>
  <si>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</si>
  <si>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</si>
  <si>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</si>
  <si>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</si>
  <si>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</si>
  <si>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</si>
  <si>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</si>
  <si>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</si>
  <si>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</si>
  <si>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</si>
  <si>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</si>
  <si>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</si>
  <si>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</si>
  <si>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</si>
  <si>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</si>
  <si>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</si>
  <si>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</si>
  <si>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</si>
  <si>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</si>
  <si>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</si>
  <si>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</si>
  <si>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</si>
  <si>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</si>
  <si>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</si>
  <si>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</si>
  <si>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</si>
  <si>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</si>
  <si>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</si>
  <si>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</si>
  <si>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</si>
  <si>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</si>
  <si>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</si>
  <si>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</si>
  <si>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</si>
  <si>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</si>
  <si>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</si>
  <si>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</si>
  <si>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</si>
  <si>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</si>
  <si>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</si>
  <si>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</si>
  <si>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</si>
  <si>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</si>
  <si>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</si>
  <si>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</si>
  <si>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</si>
  <si>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</si>
  <si>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</si>
  <si>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</si>
  <si>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</si>
  <si>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</si>
  <si>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</si>
  <si>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</si>
  <si>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</si>
  <si>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</si>
  <si>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</si>
  <si>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</si>
  <si>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</si>
  <si>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</si>
  <si>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</si>
  <si>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</si>
  <si>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</si>
  <si>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</si>
  <si>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</si>
  <si>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</si>
  <si>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</si>
  <si>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</si>
  <si>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</si>
  <si>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</si>
  <si>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</si>
  <si>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</si>
  <si>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</si>
  <si>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</si>
  <si>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</si>
  <si>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</si>
  <si>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</si>
  <si>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</si>
  <si>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</si>
  <si>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</si>
  <si>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</si>
  <si>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</si>
  <si>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</si>
  <si>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</si>
  <si>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</si>
  <si>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</si>
  <si>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</si>
  <si>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</si>
  <si>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</si>
  <si>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</si>
  <si>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</si>
  <si>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</si>
  <si>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</si>
  <si>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</si>
  <si>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</si>
  <si>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</si>
  <si>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</si>
  <si>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</si>
  <si>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</si>
  <si>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</si>
  <si>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</si>
  <si>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</si>
  <si>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</si>
  <si>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</si>
  <si>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</si>
  <si>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</si>
  <si>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</si>
  <si>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</si>
  <si>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</si>
  <si>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</si>
  <si>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</si>
  <si>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</si>
  <si>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</si>
  <si>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</si>
  <si>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</si>
  <si>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</si>
  <si>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</si>
  <si>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</si>
  <si>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</si>
  <si>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</si>
  <si>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</si>
  <si>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</si>
  <si>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</si>
  <si>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</si>
  <si>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</si>
  <si>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</si>
  <si>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</si>
  <si>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</si>
  <si>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</si>
  <si>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</si>
  <si>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</si>
  <si>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</si>
  <si>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</si>
  <si>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</si>
  <si>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</si>
  <si>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</si>
  <si>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</si>
  <si>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</si>
  <si>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</si>
  <si>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</si>
  <si>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</si>
  <si>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</si>
  <si>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</si>
  <si>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</si>
  <si>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</si>
  <si>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</si>
  <si>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</si>
  <si>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</si>
  <si>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</si>
  <si>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</si>
  <si>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</si>
  <si>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</si>
  <si>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</si>
  <si>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</si>
  <si>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</si>
  <si>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</si>
  <si>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</si>
  <si>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</si>
  <si>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</si>
  <si>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</si>
  <si>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</si>
  <si>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</si>
  <si>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</si>
  <si>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</si>
  <si>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</si>
  <si>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</si>
  <si>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</si>
  <si>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</si>
  <si>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</si>
  <si>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</si>
  <si>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</si>
  <si>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</si>
  <si>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</si>
  <si>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</si>
  <si>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</si>
  <si>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</si>
  <si>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</si>
  <si>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</si>
  <si>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</si>
  <si>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</si>
  <si>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</si>
  <si>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</si>
  <si>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</si>
  <si>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</si>
  <si>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</si>
  <si>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</si>
  <si>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</si>
  <si>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</si>
  <si>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</si>
  <si>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</si>
  <si>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</si>
  <si>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</si>
  <si>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</si>
  <si>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</si>
  <si>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</si>
  <si>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</si>
  <si>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</si>
  <si>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</si>
  <si>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</si>
  <si>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</si>
  <si>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</si>
  <si>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</si>
  <si>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</si>
  <si>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</si>
  <si>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</si>
  <si>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</si>
  <si>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</si>
  <si>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</si>
  <si>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</si>
  <si>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</si>
  <si>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</si>
  <si>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</si>
  <si>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</si>
  <si>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</si>
  <si>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</si>
  <si>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</si>
  <si>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</si>
  <si>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</si>
  <si>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</si>
  <si>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</si>
  <si>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</si>
  <si>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</si>
  <si>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</si>
  <si>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</si>
  <si>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</si>
  <si>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</si>
  <si>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</si>
  <si>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</si>
  <si>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</si>
  <si>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</si>
  <si>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</si>
  <si>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</si>
  <si>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</si>
  <si>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</si>
  <si>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</si>
  <si>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</si>
  <si>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</si>
  <si>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</si>
  <si>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</si>
  <si>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</si>
  <si>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</si>
  <si>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</si>
  <si>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</si>
  <si>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</si>
  <si>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</si>
  <si>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</si>
  <si>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</si>
  <si>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</si>
  <si>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</si>
  <si>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</si>
  <si>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</si>
  <si>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</si>
  <si>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</si>
  <si>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</si>
  <si>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</si>
  <si>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</si>
  <si>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</si>
  <si>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</si>
  <si>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</si>
  <si>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</si>
  <si>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</si>
  <si>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</si>
  <si>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</si>
  <si>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</si>
  <si>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</si>
  <si>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</si>
  <si>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</si>
  <si>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</si>
  <si>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</si>
  <si>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</si>
  <si>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</si>
  <si>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</si>
  <si>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</si>
  <si>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</si>
  <si>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</si>
  <si>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</si>
  <si>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</si>
  <si>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</si>
  <si>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</si>
  <si>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</si>
  <si>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</si>
  <si>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</si>
  <si>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</si>
  <si>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</si>
  <si>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</si>
  <si>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</si>
  <si>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</si>
  <si>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</si>
  <si>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</si>
  <si>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</si>
  <si>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</si>
  <si>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</si>
  <si>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</si>
  <si>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</si>
  <si>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</si>
  <si>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</si>
  <si>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</si>
  <si>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</si>
  <si>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</si>
  <si>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</si>
  <si>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</si>
  <si>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</si>
  <si>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</si>
  <si>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</si>
  <si>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</si>
  <si>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</si>
  <si>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</si>
  <si>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</si>
  <si>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</si>
  <si>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</si>
  <si>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</si>
  <si>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</si>
  <si>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</si>
  <si>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</si>
  <si>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</si>
  <si>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</si>
  <si>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</si>
  <si>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</si>
  <si>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</si>
  <si>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</si>
  <si>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</si>
  <si>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</si>
  <si>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</si>
  <si>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</si>
  <si>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</si>
  <si>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</si>
  <si>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</si>
  <si>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</si>
  <si>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</si>
  <si>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</si>
  <si>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</si>
  <si>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</si>
  <si>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</si>
  <si>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</si>
  <si>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</si>
  <si>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</si>
  <si>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</si>
  <si>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</si>
  <si>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</si>
  <si>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</si>
  <si>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</si>
  <si>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</si>
  <si>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</si>
  <si>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</si>
  <si>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</si>
  <si>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</si>
  <si>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</si>
  <si>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</si>
  <si>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</si>
  <si>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</si>
  <si>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</si>
  <si>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</si>
  <si>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</si>
  <si>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</si>
  <si>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</si>
  <si>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</si>
  <si>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</si>
  <si>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</si>
  <si>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</si>
  <si>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</si>
  <si>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</si>
  <si>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</si>
  <si>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</si>
  <si>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</si>
  <si>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</si>
  <si>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</si>
  <si>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</si>
  <si>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</si>
  <si>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</si>
  <si>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</si>
  <si>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</si>
  <si>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</si>
  <si>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</si>
  <si>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</si>
  <si>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</si>
  <si>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</si>
  <si>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</si>
  <si>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</si>
  <si>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</si>
  <si>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</si>
  <si>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</si>
  <si>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</si>
  <si>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</si>
  <si>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</si>
  <si>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</si>
  <si>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</si>
  <si>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</si>
  <si>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</si>
  <si>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</si>
  <si>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</si>
  <si>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</si>
  <si>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</si>
  <si>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</si>
  <si>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</si>
  <si>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</si>
  <si>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</si>
  <si>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</si>
  <si>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</si>
  <si>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</si>
  <si>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</si>
  <si>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</si>
  <si>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</si>
  <si>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</si>
  <si>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</si>
  <si>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</si>
  <si>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</si>
  <si>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</si>
  <si>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</si>
  <si>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</si>
  <si>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</si>
  <si>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</si>
  <si>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</si>
  <si>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</si>
  <si>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</si>
  <si>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</si>
  <si>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</si>
  <si>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</si>
  <si>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</si>
  <si>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</si>
  <si>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</si>
  <si>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</si>
  <si>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</si>
  <si>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</si>
  <si>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</si>
  <si>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</si>
  <si>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</si>
  <si>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</si>
  <si>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</si>
  <si>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</si>
  <si>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</si>
  <si>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</si>
  <si>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</si>
  <si>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</si>
  <si>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</si>
  <si>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</si>
  <si>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</si>
  <si>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</si>
  <si>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</si>
  <si>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</si>
  <si>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</si>
  <si>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</si>
  <si>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</si>
  <si>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</si>
  <si>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</si>
  <si>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</si>
  <si>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</si>
  <si>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</si>
  <si>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</si>
  <si>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</si>
  <si>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</si>
  <si>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</si>
  <si>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</si>
  <si>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</si>
  <si>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</si>
  <si>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</si>
  <si>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</si>
  <si>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</si>
  <si>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</si>
  <si>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</si>
  <si>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</si>
  <si>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</si>
  <si>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</si>
  <si>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</si>
  <si>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</si>
  <si>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</si>
  <si>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</si>
  <si>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</si>
  <si>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</si>
  <si>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</si>
  <si>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</si>
  <si>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</si>
  <si>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</si>
  <si>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</si>
  <si>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</si>
  <si>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</si>
  <si>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</si>
  <si>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</si>
  <si>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</si>
  <si>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</si>
  <si>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</si>
  <si>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</si>
  <si>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</si>
  <si>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</si>
  <si>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</si>
  <si>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</si>
  <si>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</si>
  <si>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</si>
  <si>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</si>
  <si>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</si>
  <si>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</si>
  <si>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</si>
  <si>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</si>
  <si>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</si>
  <si>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</si>
  <si>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</si>
  <si>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</si>
  <si>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</si>
  <si>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</si>
  <si>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</si>
  <si>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</si>
  <si>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</si>
  <si>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</si>
  <si>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</si>
  <si>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</si>
  <si>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</si>
  <si>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</si>
  <si>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</si>
  <si>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</si>
  <si>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</si>
  <si>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</si>
  <si>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</si>
  <si>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</si>
  <si>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</si>
  <si>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</si>
  <si>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</si>
  <si>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</si>
  <si>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</si>
  <si>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</si>
  <si>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</si>
  <si>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</si>
  <si>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</si>
  <si>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</si>
  <si>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</si>
  <si>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</si>
  <si>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</si>
  <si>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</si>
  <si>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</si>
  <si>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</si>
  <si>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</si>
  <si>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</si>
  <si>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</si>
  <si>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</si>
  <si>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</si>
  <si>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</si>
  <si>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</si>
  <si>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</si>
  <si>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</si>
  <si>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</si>
  <si>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</si>
  <si>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</si>
  <si>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</si>
  <si>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</si>
  <si>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</si>
  <si>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</si>
  <si>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</si>
  <si>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</si>
  <si>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</si>
  <si>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</si>
  <si>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</si>
  <si>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</si>
  <si>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</si>
  <si>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</si>
  <si>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</si>
  <si>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</si>
  <si>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</si>
  <si>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</si>
  <si>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</si>
  <si>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</si>
  <si>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</si>
  <si>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</si>
  <si>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</si>
  <si>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</si>
  <si>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</si>
  <si>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</si>
  <si>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</si>
  <si>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</si>
  <si>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</si>
  <si>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</si>
  <si>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</si>
  <si>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</si>
  <si>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</si>
  <si>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</si>
  <si>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</si>
  <si>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</si>
  <si>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</si>
  <si>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</si>
  <si>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</si>
  <si>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</si>
  <si>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</si>
  <si>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</si>
  <si>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</si>
  <si>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</si>
  <si>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</si>
  <si>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</si>
  <si>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</si>
  <si>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</si>
  <si>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</si>
  <si>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</si>
  <si>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</si>
  <si>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</si>
  <si>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</si>
  <si>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</si>
  <si>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</si>
  <si>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</si>
  <si>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</si>
  <si>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</si>
  <si>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</si>
  <si>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</si>
  <si>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</si>
  <si>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</si>
  <si>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</si>
  <si>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</si>
  <si>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</si>
  <si>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</si>
  <si>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</si>
  <si>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</si>
  <si>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</si>
  <si>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</si>
  <si>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</si>
  <si>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</si>
  <si>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</si>
  <si>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</si>
  <si>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</si>
  <si>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</si>
  <si>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</si>
  <si>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</si>
  <si>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</si>
  <si>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</si>
  <si>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</si>
  <si>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</si>
  <si>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</si>
  <si>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</si>
  <si>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</si>
  <si>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</si>
  <si>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</si>
  <si>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</si>
  <si>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</si>
  <si>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</si>
  <si>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</si>
  <si>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</si>
  <si>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</si>
  <si>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</si>
  <si>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</si>
  <si>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</si>
  <si>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</si>
  <si>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</si>
  <si>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</si>
  <si>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</si>
  <si>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</si>
  <si>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</si>
  <si>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</si>
  <si>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</si>
  <si>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</si>
  <si>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</si>
  <si>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</si>
  <si>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</si>
  <si>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</si>
  <si>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</si>
  <si>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</si>
  <si>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</si>
  <si>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</si>
  <si>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</si>
  <si>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</si>
  <si>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</si>
  <si>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</si>
  <si>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</si>
  <si>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</si>
  <si>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</si>
  <si>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</si>
  <si>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</si>
  <si>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</si>
  <si>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</si>
  <si>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</si>
  <si>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</si>
  <si>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</si>
  <si>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</si>
  <si>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</si>
  <si>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</si>
  <si>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</si>
  <si>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</si>
  <si>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</si>
  <si>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</si>
  <si>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</si>
  <si>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</si>
  <si>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</si>
  <si>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</si>
  <si>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</si>
  <si>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</si>
  <si>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</si>
  <si>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</si>
  <si>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</si>
  <si>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</si>
  <si>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</si>
  <si>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</si>
  <si>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</si>
  <si>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</si>
  <si>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</si>
  <si>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</si>
  <si>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</si>
  <si>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</si>
  <si>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</si>
  <si>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</si>
  <si>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</si>
  <si>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</si>
  <si>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</si>
  <si>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</si>
  <si>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</si>
  <si>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</si>
  <si>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</si>
  <si>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</si>
  <si>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</si>
  <si>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</si>
  <si>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</si>
  <si>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</si>
  <si>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</si>
  <si>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</si>
  <si>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</si>
  <si>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</si>
  <si>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</si>
  <si>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</si>
  <si>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</si>
  <si>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</si>
  <si>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</si>
  <si>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</si>
  <si>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</si>
  <si>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</si>
  <si>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</si>
  <si>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</si>
  <si>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</si>
  <si>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</si>
  <si>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</si>
  <si>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</si>
  <si>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</si>
  <si>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</si>
  <si>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</si>
  <si>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</si>
  <si>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</si>
  <si>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</si>
  <si>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</si>
  <si>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</si>
  <si>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</si>
  <si>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</si>
  <si>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</si>
  <si>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</si>
  <si>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</si>
  <si>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</si>
  <si>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</si>
  <si>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</si>
  <si>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</si>
  <si>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</si>
  <si>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</si>
  <si>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</si>
  <si>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</si>
  <si>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</si>
  <si>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</si>
  <si>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</si>
  <si>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</si>
  <si>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</si>
  <si>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</si>
  <si>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</si>
  <si>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</si>
  <si>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</si>
  <si>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</si>
  <si>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</si>
  <si>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</si>
  <si>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</si>
  <si>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</si>
  <si>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</si>
  <si>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</si>
  <si>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</si>
  <si>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</si>
  <si>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</si>
  <si>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</si>
  <si>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</si>
  <si>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</si>
  <si>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</si>
  <si>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</si>
  <si>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</si>
  <si>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</si>
  <si>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</si>
  <si>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</si>
  <si>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</si>
  <si>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</si>
  <si>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</si>
  <si>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</si>
  <si>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</si>
  <si>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</si>
  <si>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</si>
  <si>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</si>
  <si>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</si>
  <si>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</si>
  <si>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</si>
  <si>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</si>
  <si>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</si>
  <si>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</si>
  <si>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</si>
  <si>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</si>
  <si>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</si>
  <si>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</si>
  <si>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</si>
  <si>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</si>
  <si>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</si>
  <si>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</si>
  <si>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</si>
  <si>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</si>
  <si>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</si>
  <si>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</si>
  <si>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</si>
  <si>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</si>
  <si>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</si>
  <si>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</si>
  <si>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</si>
  <si>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</si>
  <si>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</si>
  <si>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</si>
  <si>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</si>
  <si>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</si>
  <si>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</si>
  <si>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</si>
  <si>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</si>
  <si>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</si>
  <si>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</si>
  <si>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</si>
  <si>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</si>
  <si>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</si>
  <si>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</si>
  <si>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</si>
  <si>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</si>
  <si>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</si>
  <si>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</si>
  <si>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</si>
  <si>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</si>
  <si>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</si>
  <si>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</si>
  <si>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</si>
  <si>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</si>
  <si>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</si>
  <si>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</si>
  <si>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</si>
  <si>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</si>
  <si>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</si>
  <si>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</si>
  <si>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</si>
  <si>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</si>
  <si>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</si>
  <si>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</si>
  <si>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</si>
  <si>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</si>
  <si>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</si>
  <si>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</si>
  <si>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</si>
  <si>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</si>
  <si>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</si>
  <si>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</si>
  <si>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</si>
  <si>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</si>
  <si>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</si>
  <si>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</si>
  <si>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</si>
  <si>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</si>
  <si>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</si>
  <si>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</si>
  <si>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</si>
  <si>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</si>
  <si>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</si>
  <si>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</si>
  <si>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</si>
  <si>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</si>
  <si>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</si>
  <si>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</si>
  <si>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</si>
  <si>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</si>
  <si>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</si>
  <si>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</si>
  <si>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</si>
  <si>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</si>
  <si>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</si>
  <si>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</si>
  <si>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</si>
  <si>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</si>
  <si>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</si>
  <si>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</si>
  <si>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</si>
  <si>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</si>
  <si>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</si>
  <si>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</si>
  <si>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</si>
  <si>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</si>
  <si>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</si>
  <si>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</si>
  <si>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</si>
  <si>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</si>
  <si>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</si>
  <si>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</si>
  <si>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</si>
  <si>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</si>
  <si>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</si>
  <si>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</si>
  <si>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</si>
  <si>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</si>
  <si>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</si>
  <si>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</si>
  <si>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</si>
  <si>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</si>
  <si>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</si>
  <si>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</si>
  <si>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</si>
  <si>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</si>
  <si>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</si>
  <si>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</si>
  <si>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</si>
  <si>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</si>
  <si>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</si>
  <si>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</si>
  <si>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</si>
  <si>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</si>
  <si>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</si>
  <si>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</si>
  <si>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</si>
  <si>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</si>
  <si>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</si>
  <si>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</si>
  <si>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</si>
  <si>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</si>
  <si>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</si>
  <si>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</si>
  <si>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</si>
  <si>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</si>
  <si>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</si>
  <si>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</si>
  <si>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</si>
  <si>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</si>
  <si>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</si>
  <si>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</si>
  <si>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</si>
  <si>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</si>
  <si>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</si>
  <si>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</si>
  <si>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</si>
  <si>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</si>
  <si>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</si>
  <si>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</si>
  <si>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</si>
  <si>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</si>
  <si>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</si>
  <si>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</si>
  <si>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</si>
  <si>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</si>
  <si>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</si>
  <si>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</si>
  <si>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</si>
  <si>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</si>
  <si>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</si>
  <si>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</si>
  <si>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</si>
  <si>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</si>
  <si>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</si>
  <si>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</si>
  <si>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</si>
  <si>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</si>
  <si>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</si>
  <si>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</si>
  <si>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</si>
  <si>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</si>
  <si>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</si>
  <si>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</si>
  <si>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</si>
  <si>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</si>
  <si>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</si>
  <si>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</si>
  <si>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</si>
  <si>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</si>
  <si>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</si>
  <si>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</si>
  <si>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</si>
  <si>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</si>
  <si>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</si>
  <si>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</si>
  <si>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</si>
  <si>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</si>
  <si>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</si>
  <si>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</si>
  <si>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</si>
  <si>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</si>
  <si>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</si>
  <si>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</si>
  <si>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</si>
  <si>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</si>
  <si>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</si>
  <si>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</si>
  <si>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</si>
  <si>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</si>
  <si>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</si>
  <si>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</si>
  <si>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</si>
  <si>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</si>
  <si>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</si>
  <si>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</si>
  <si>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</si>
  <si>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</si>
  <si>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</si>
  <si>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</si>
  <si>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</si>
  <si>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</si>
  <si>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</si>
  <si>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</si>
  <si>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</si>
  <si>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</si>
  <si>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</si>
  <si>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</si>
  <si>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</si>
  <si>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</si>
  <si>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</si>
  <si>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</si>
  <si>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</si>
  <si>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</si>
  <si>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</si>
  <si>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</si>
  <si>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</si>
  <si>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</si>
  <si>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</si>
  <si>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</si>
  <si>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</si>
  <si>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</si>
  <si>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</si>
  <si>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</si>
  <si>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</si>
  <si>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</si>
  <si>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</si>
  <si>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</si>
  <si>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</si>
  <si>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</si>
  <si>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</si>
  <si>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</si>
  <si>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</si>
  <si>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</si>
  <si>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</si>
  <si>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</si>
  <si>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</si>
  <si>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</si>
  <si>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</si>
  <si>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</si>
  <si>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</si>
  <si>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</si>
  <si>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</si>
  <si>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</si>
  <si>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</si>
  <si>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</si>
  <si>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</si>
  <si>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</si>
  <si>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</si>
  <si>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</si>
  <si>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</si>
  <si>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</si>
  <si>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</si>
  <si>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</si>
  <si>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</si>
  <si>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</si>
  <si>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</si>
  <si>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</si>
  <si>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</si>
  <si>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</si>
  <si>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</si>
  <si>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</si>
  <si>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</si>
  <si>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</si>
  <si>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</si>
  <si>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</si>
  <si>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</si>
  <si>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</si>
  <si>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</si>
  <si>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</si>
  <si>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</si>
  <si>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</si>
  <si>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</si>
  <si>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</si>
  <si>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</si>
  <si>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</si>
  <si>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</si>
  <si>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</si>
  <si>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</si>
  <si>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</si>
  <si>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</si>
  <si>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</si>
  <si>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</si>
  <si>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</si>
  <si>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</si>
  <si>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</si>
  <si>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</si>
  <si>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</si>
  <si>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</si>
  <si>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</si>
  <si>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</si>
  <si>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</si>
  <si>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</si>
  <si>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</si>
  <si>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</si>
  <si>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</si>
  <si>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</si>
  <si>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</si>
  <si>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</si>
  <si>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</si>
  <si>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</si>
  <si>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</si>
  <si>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</si>
  <si>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</si>
  <si>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</si>
  <si>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</si>
  <si>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</si>
  <si>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</si>
  <si>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</si>
  <si>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</si>
  <si>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</si>
  <si>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</si>
  <si>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</si>
  <si>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</si>
  <si>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</si>
  <si>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</si>
  <si>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</si>
  <si>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</si>
  <si>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</si>
  <si>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</si>
  <si>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</si>
  <si>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</si>
  <si>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</si>
  <si>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</si>
  <si>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</si>
  <si>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</si>
  <si>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</si>
  <si>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</si>
  <si>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</si>
  <si>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</si>
  <si>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</si>
  <si>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</si>
  <si>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</si>
  <si>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</si>
  <si>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</si>
  <si>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</si>
  <si>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</si>
  <si>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</si>
  <si>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</si>
  <si>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</si>
  <si>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</si>
  <si>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</si>
  <si>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</si>
  <si>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</si>
  <si>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</si>
  <si>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</si>
  <si>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</si>
  <si>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</si>
  <si>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</si>
  <si>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</si>
  <si>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</si>
  <si>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</si>
  <si>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</si>
  <si>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</si>
  <si>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</si>
  <si>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</si>
  <si>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</si>
  <si>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</si>
  <si>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</si>
  <si>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</si>
  <si>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</si>
  <si>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</si>
  <si>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</si>
  <si>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</si>
  <si>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</si>
  <si>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</si>
  <si>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</si>
  <si>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</si>
  <si>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</si>
  <si>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</si>
  <si>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</si>
  <si>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</si>
  <si>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</si>
  <si>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</si>
  <si>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</si>
  <si>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</si>
  <si>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</si>
  <si>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</si>
  <si>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</si>
  <si>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</si>
  <si>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</si>
  <si>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</si>
  <si>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</si>
  <si>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</si>
  <si>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</si>
  <si>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</si>
  <si>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</si>
  <si>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</si>
  <si>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</si>
  <si>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</si>
  <si>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</si>
  <si>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</si>
  <si>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</si>
  <si>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</si>
  <si>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</si>
  <si>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</si>
  <si>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</si>
  <si>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</si>
  <si>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</si>
  <si>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</si>
  <si>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</si>
  <si>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</si>
  <si>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</si>
  <si>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</si>
  <si>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</si>
  <si>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</si>
  <si>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</si>
  <si>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</si>
  <si>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</si>
  <si>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</si>
  <si>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</si>
  <si>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</si>
  <si>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</si>
  <si>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</si>
  <si>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</si>
  <si>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</si>
  <si>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</si>
  <si>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</si>
  <si>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</si>
  <si>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</si>
  <si>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</si>
  <si>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</si>
  <si>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</si>
  <si>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</si>
  <si>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</si>
  <si>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</si>
  <si>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</si>
  <si>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</si>
  <si>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</si>
  <si>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</si>
  <si>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</si>
  <si>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</si>
  <si>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</si>
  <si>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</si>
  <si>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</si>
  <si>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</si>
  <si>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</si>
  <si>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</si>
  <si>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</si>
  <si>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</si>
  <si>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</si>
  <si>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</si>
  <si>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</si>
  <si>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</si>
  <si>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</si>
  <si>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</si>
  <si>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</si>
  <si>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</si>
  <si>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</si>
  <si>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</si>
  <si>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</si>
  <si>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</si>
  <si>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</si>
  <si>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</si>
  <si>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</si>
  <si>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</si>
  <si>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</si>
  <si>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</si>
  <si>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</si>
  <si>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</si>
  <si>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</si>
  <si>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</si>
  <si>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</si>
  <si>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</si>
  <si>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</si>
  <si>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</si>
  <si>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</si>
  <si>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</si>
  <si>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</si>
  <si>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</si>
  <si>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</si>
  <si>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</si>
  <si>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</si>
  <si>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</si>
  <si>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</si>
  <si>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</si>
  <si>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</si>
  <si>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</si>
  <si>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</si>
  <si>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</si>
  <si>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</si>
  <si>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</si>
  <si>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</si>
  <si>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</si>
  <si>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</si>
  <si>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</si>
  <si>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</si>
  <si>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</si>
  <si>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</si>
  <si>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</si>
  <si>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</si>
  <si>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</si>
  <si>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</si>
  <si>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</si>
  <si>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</si>
  <si>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</si>
  <si>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</si>
  <si>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</si>
  <si>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</si>
  <si>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</si>
  <si>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</si>
  <si>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</si>
  <si>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</si>
  <si>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</si>
  <si>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</si>
  <si>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</si>
  <si>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</si>
  <si>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</si>
  <si>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</si>
  <si>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</si>
  <si>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</si>
  <si>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</si>
  <si>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</si>
  <si>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</si>
  <si>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</si>
  <si>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</si>
  <si>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</si>
  <si>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</si>
  <si>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</si>
  <si>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</si>
  <si>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</si>
  <si>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</si>
  <si>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</si>
  <si>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</si>
  <si>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</si>
  <si>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</si>
  <si>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</si>
  <si>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</si>
  <si>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</si>
  <si>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</si>
  <si>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</si>
  <si>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</si>
  <si>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</si>
  <si>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</si>
  <si>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</si>
  <si>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</si>
  <si>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</si>
  <si>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</si>
  <si>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</si>
  <si>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</si>
  <si>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</si>
  <si>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</si>
  <si>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</si>
  <si>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</si>
  <si>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</si>
  <si>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</si>
  <si>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</si>
  <si>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</si>
  <si>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</si>
  <si>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</si>
  <si>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</si>
  <si>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</si>
  <si>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</si>
  <si>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</si>
  <si>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</si>
  <si>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</si>
  <si>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</si>
  <si>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</si>
  <si>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</si>
  <si>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</si>
  <si>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</si>
  <si>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</si>
  <si>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</si>
  <si>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</si>
  <si>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</si>
  <si>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</si>
  <si>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</si>
  <si>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</si>
  <si>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</si>
  <si>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</si>
  <si>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</si>
  <si>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</si>
  <si>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</si>
  <si>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</si>
  <si>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</si>
  <si>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</si>
  <si>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</si>
  <si>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</si>
  <si>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</si>
  <si>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</si>
  <si>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</si>
  <si>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</si>
  <si>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</si>
  <si>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</si>
  <si>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</si>
  <si>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</si>
  <si>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</si>
  <si>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</si>
  <si>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</si>
  <si>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</si>
  <si>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</si>
  <si>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</si>
  <si>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</si>
  <si>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</si>
  <si>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</si>
  <si>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</si>
  <si>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</si>
  <si>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</si>
  <si>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</si>
  <si>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</si>
  <si>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</si>
  <si>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</si>
  <si>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</si>
  <si>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</si>
  <si>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</si>
  <si>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</si>
  <si>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</si>
  <si>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</si>
  <si>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</si>
  <si>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</si>
  <si>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</si>
  <si>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</si>
  <si>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</si>
  <si>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</si>
  <si>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</si>
  <si>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</si>
  <si>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</si>
  <si>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</si>
  <si>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</si>
  <si>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</si>
  <si>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</si>
  <si>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</si>
  <si>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</si>
  <si>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</si>
  <si>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</si>
  <si>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</si>
  <si>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</si>
  <si>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</si>
  <si>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</si>
  <si>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</si>
  <si>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</si>
  <si>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</si>
  <si>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</si>
  <si>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</si>
  <si>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</si>
  <si>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</si>
  <si>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</si>
  <si>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</si>
  <si>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</si>
  <si>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</si>
  <si>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</si>
  <si>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</si>
  <si>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</si>
  <si>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</si>
  <si>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</si>
  <si>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</si>
  <si>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</si>
  <si>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</si>
  <si>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</si>
  <si>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</si>
  <si>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</si>
  <si>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</si>
  <si>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</si>
  <si>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</si>
  <si>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</si>
  <si>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</si>
  <si>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</si>
  <si>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</si>
  <si>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</si>
  <si>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</si>
  <si>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</si>
  <si>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</si>
  <si>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</si>
  <si>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</si>
  <si>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</si>
  <si>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</si>
  <si>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</si>
  <si>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</si>
  <si>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</si>
  <si>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</si>
  <si>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</si>
  <si>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</si>
  <si>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</si>
  <si>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</si>
  <si>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</si>
  <si>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</si>
  <si>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</si>
  <si>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</si>
  <si>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</si>
  <si>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</si>
  <si>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</si>
  <si>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</si>
  <si>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</si>
  <si>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</si>
  <si>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</si>
  <si>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</si>
  <si>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</si>
  <si>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</si>
  <si>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</si>
  <si>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</si>
  <si>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</si>
  <si>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</si>
  <si>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</si>
  <si>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</si>
  <si>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</si>
  <si>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</si>
  <si>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</si>
  <si>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</si>
  <si>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</si>
  <si>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</si>
  <si>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</si>
  <si>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</si>
  <si>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</si>
  <si>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</si>
  <si>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</si>
  <si>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</si>
  <si>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</si>
  <si>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</si>
  <si>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</si>
  <si>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</si>
  <si>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</si>
  <si>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</si>
  <si>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</si>
  <si>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</si>
  <si>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</si>
  <si>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</si>
  <si>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</si>
  <si>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</si>
  <si>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</si>
  <si>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</si>
  <si>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</si>
  <si>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</si>
  <si>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</si>
  <si>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</si>
  <si>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</si>
  <si>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</si>
  <si>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</si>
  <si>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</si>
  <si>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</si>
  <si>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</si>
  <si>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</si>
  <si>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</si>
  <si>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</si>
  <si>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</si>
  <si>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</si>
  <si>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</si>
  <si>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</si>
  <si>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</si>
  <si>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</si>
  <si>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</si>
  <si>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</si>
  <si>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</si>
  <si>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</si>
  <si>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</si>
  <si>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</si>
  <si>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</si>
  <si>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</si>
  <si>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</si>
  <si>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</si>
  <si>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</si>
  <si>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</si>
  <si>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</si>
  <si>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</si>
  <si>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</si>
  <si>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</si>
  <si>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</si>
  <si>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</si>
  <si>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</si>
  <si>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</si>
  <si>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</si>
  <si>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</si>
  <si>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</si>
  <si>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</si>
  <si>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</si>
  <si>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</si>
  <si>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</si>
  <si>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</si>
  <si>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</si>
  <si>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</si>
  <si>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</si>
  <si>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</si>
  <si>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</si>
  <si>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</si>
  <si>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</si>
  <si>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</si>
  <si>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</si>
  <si>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</si>
  <si>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</si>
  <si>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</si>
  <si>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</si>
  <si>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</si>
  <si>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</si>
  <si>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</si>
  <si>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</si>
  <si>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</si>
  <si>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</si>
  <si>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</si>
  <si>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</si>
  <si>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</si>
  <si>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</si>
  <si>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</si>
  <si>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</si>
  <si>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</si>
  <si>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</si>
  <si>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</si>
  <si>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</si>
  <si>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</si>
  <si>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</si>
  <si>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</si>
  <si>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</si>
  <si>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</si>
  <si>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</si>
  <si>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</si>
  <si>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</si>
  <si>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</si>
  <si>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</si>
  <si>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</si>
  <si>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</si>
  <si>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</si>
  <si>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</si>
  <si>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</si>
  <si>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</si>
  <si>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</si>
  <si>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</si>
  <si>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</si>
  <si>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</si>
  <si>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</si>
  <si>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</si>
  <si>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</si>
  <si>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</si>
  <si>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</si>
  <si>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</si>
  <si>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</si>
  <si>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</si>
  <si>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</si>
  <si>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</si>
  <si>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</si>
  <si>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</si>
  <si>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</si>
  <si>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</si>
  <si>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</si>
  <si>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</si>
  <si>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</si>
  <si>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</si>
  <si>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</si>
  <si>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</si>
  <si>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</si>
  <si>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</si>
  <si>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</si>
  <si>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</si>
  <si>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</si>
  <si>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</si>
  <si>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</si>
  <si>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</si>
  <si>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</si>
  <si>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</si>
  <si>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</si>
  <si>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</si>
  <si>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</si>
  <si>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</si>
  <si>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</si>
  <si>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</si>
  <si>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</si>
  <si>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</si>
  <si>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</si>
  <si>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</si>
  <si>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</si>
  <si>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</si>
  <si>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</si>
  <si>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</si>
  <si>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</si>
  <si>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</si>
  <si>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</si>
  <si>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</si>
  <si>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</si>
  <si>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</si>
  <si>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</si>
  <si>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</si>
  <si>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</si>
  <si>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</si>
  <si>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</si>
  <si>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</si>
  <si>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</si>
  <si>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</si>
  <si>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</si>
  <si>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</si>
  <si>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</si>
  <si>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</si>
  <si>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</si>
  <si>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</si>
  <si>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</si>
  <si>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</si>
  <si>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</si>
  <si>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</si>
  <si>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</si>
  <si>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</si>
  <si>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</si>
  <si>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</si>
  <si>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</si>
  <si>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</si>
  <si>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</si>
  <si>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</si>
  <si>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</si>
  <si>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</si>
  <si>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</si>
  <si>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</si>
  <si>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</si>
  <si>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</si>
  <si>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</si>
  <si>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</si>
  <si>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</si>
  <si>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</si>
  <si>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</si>
  <si>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</si>
  <si>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</si>
  <si>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</si>
  <si>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</si>
  <si>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</si>
  <si>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</si>
  <si>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</si>
  <si>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</si>
  <si>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</si>
  <si>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</si>
  <si>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</si>
  <si>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</si>
  <si>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</si>
  <si>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</si>
  <si>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</si>
  <si>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</si>
  <si>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</si>
  <si>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</si>
  <si>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</si>
  <si>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</si>
  <si>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</si>
  <si>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</si>
  <si>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</si>
  <si>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</si>
  <si>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</si>
  <si>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</si>
  <si>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</si>
  <si>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</si>
  <si>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</si>
  <si>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</si>
  <si>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</si>
  <si>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</si>
  <si>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</si>
  <si>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</si>
  <si>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</si>
  <si>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</si>
  <si>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</si>
  <si>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</si>
  <si>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</si>
  <si>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</si>
  <si>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</si>
  <si>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</si>
  <si>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</si>
  <si>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</si>
  <si>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</si>
  <si>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</si>
  <si>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</si>
  <si>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</si>
  <si>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</si>
  <si>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</si>
  <si>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</si>
  <si>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</si>
  <si>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</si>
  <si>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</si>
  <si>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</si>
  <si>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</si>
  <si>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</si>
  <si>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</si>
  <si>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</si>
  <si>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</si>
  <si>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</si>
  <si>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</si>
  <si>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</si>
  <si>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</si>
  <si>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</si>
  <si>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</si>
  <si>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</si>
  <si>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</si>
  <si>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</si>
  <si>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</si>
  <si>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</si>
  <si>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</si>
  <si>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</si>
  <si>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</si>
  <si>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</si>
  <si>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</si>
  <si>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</si>
  <si>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</si>
  <si>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</si>
  <si>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</si>
  <si>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</si>
  <si>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</si>
  <si>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</si>
  <si>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</si>
  <si>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</si>
  <si>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</si>
  <si>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</si>
  <si>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</si>
  <si>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</si>
  <si>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</si>
  <si>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</si>
  <si>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</si>
  <si>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</si>
  <si>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</si>
  <si>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</si>
  <si>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</si>
  <si>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</si>
  <si>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</si>
  <si>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</si>
  <si>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</si>
  <si>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</si>
  <si>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</si>
  <si>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</si>
  <si>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</si>
  <si>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</si>
  <si>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</si>
  <si>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</si>
  <si>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</si>
  <si>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</si>
  <si>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</si>
  <si>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</si>
  <si>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</si>
  <si>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</si>
  <si>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</si>
  <si>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</si>
  <si>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</si>
  <si>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</si>
  <si>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</si>
  <si>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</si>
  <si>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</si>
  <si>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</si>
  <si>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</si>
  <si>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</si>
  <si>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</si>
  <si>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</si>
  <si>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</si>
  <si>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</si>
  <si>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</si>
  <si>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</si>
  <si>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</si>
  <si>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</si>
  <si>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</si>
  <si>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</si>
  <si>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</si>
  <si>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</si>
  <si>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</si>
  <si>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</si>
  <si>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</si>
  <si>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</si>
  <si>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</si>
  <si>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</si>
  <si>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</si>
  <si>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</si>
  <si>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</si>
  <si>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</si>
  <si>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</si>
  <si>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</si>
  <si>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</si>
  <si>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</si>
  <si>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</si>
  <si>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</si>
  <si>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</si>
  <si>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</si>
  <si>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</si>
  <si>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</si>
  <si>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</si>
  <si>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</si>
  <si>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</si>
  <si>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</si>
  <si>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</si>
  <si>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</si>
  <si>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</si>
  <si>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</si>
  <si>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</si>
  <si>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</si>
  <si>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</si>
  <si>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</si>
  <si>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</si>
  <si>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</si>
  <si>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</si>
  <si>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</si>
  <si>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</si>
  <si>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</si>
  <si>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</si>
  <si>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</si>
  <si>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</si>
  <si>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</si>
  <si>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</si>
  <si>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</si>
  <si>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</si>
  <si>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</si>
  <si>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</si>
  <si>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</si>
  <si>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</si>
  <si>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</si>
  <si>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</si>
  <si>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</si>
  <si>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</si>
  <si>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</si>
  <si>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</si>
  <si>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</si>
  <si>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</si>
  <si>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</si>
  <si>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</si>
  <si>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</si>
  <si>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</si>
  <si>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</si>
  <si>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</si>
  <si>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</si>
  <si>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</si>
  <si>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</si>
  <si>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</si>
  <si>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</si>
  <si>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</si>
  <si>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</si>
  <si>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</si>
  <si>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</si>
  <si>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</si>
  <si>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</si>
  <si>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</si>
  <si>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</si>
  <si>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</si>
  <si>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</si>
  <si>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</si>
  <si>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</si>
  <si>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</si>
  <si>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</si>
  <si>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</si>
  <si>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</si>
  <si>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</si>
  <si>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</si>
  <si>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</si>
  <si>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</si>
  <si>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</si>
  <si>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</si>
  <si>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</si>
  <si>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</si>
  <si>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</si>
  <si>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</si>
  <si>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</si>
  <si>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</si>
  <si>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</si>
  <si>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</si>
  <si>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</si>
  <si>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</si>
  <si>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</si>
  <si>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</si>
  <si>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</si>
  <si>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</si>
  <si>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</si>
  <si>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</si>
  <si>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</si>
  <si>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</si>
  <si>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</si>
  <si>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</si>
  <si>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</si>
  <si>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</si>
  <si>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</si>
  <si>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</si>
  <si>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</si>
  <si>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</si>
  <si>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</si>
  <si>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</si>
  <si>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</si>
  <si>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</si>
  <si>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</si>
  <si>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</si>
  <si>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</si>
  <si>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</si>
  <si>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</si>
  <si>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</si>
  <si>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</si>
  <si>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</si>
  <si>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</si>
  <si>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</si>
  <si>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</si>
  <si>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</si>
  <si>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</si>
  <si>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</si>
  <si>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</si>
  <si>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</si>
  <si>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</si>
  <si>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</si>
  <si>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</si>
  <si>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</si>
  <si>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</si>
  <si>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</si>
  <si>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</si>
  <si>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</si>
  <si>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</si>
  <si>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</si>
  <si>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</si>
  <si>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</si>
  <si>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</si>
  <si>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</si>
  <si>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</si>
  <si>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</si>
  <si>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</si>
  <si>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</si>
  <si>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</si>
  <si>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</si>
  <si>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</si>
  <si>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</si>
  <si>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</si>
  <si>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</si>
  <si>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</si>
  <si>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</si>
  <si>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</si>
  <si>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</si>
  <si>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</si>
  <si>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</si>
  <si>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</si>
  <si>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</si>
  <si>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</si>
  <si>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</si>
  <si>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</si>
  <si>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</si>
  <si>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</si>
  <si>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</si>
  <si>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</si>
  <si>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</si>
  <si>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</si>
  <si>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</si>
  <si>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</si>
  <si>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</si>
  <si>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</si>
  <si>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</si>
  <si>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</si>
  <si>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</si>
  <si>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</si>
  <si>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</si>
  <si>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</si>
  <si>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</si>
  <si>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</si>
  <si>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</si>
  <si>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</si>
  <si>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</si>
  <si>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</si>
  <si>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</si>
  <si>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</si>
  <si>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</si>
  <si>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</si>
  <si>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</si>
  <si>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</si>
  <si>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</si>
  <si>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</si>
  <si>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</si>
  <si>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</si>
  <si>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</si>
  <si>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</si>
  <si>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</si>
  <si>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</si>
  <si>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</si>
  <si>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</si>
  <si>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</si>
  <si>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</si>
  <si>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</si>
  <si>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</si>
  <si>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</si>
  <si>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</si>
  <si>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</si>
  <si>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</si>
  <si>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</si>
  <si>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</si>
  <si>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</si>
  <si>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</si>
  <si>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</si>
  <si>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</si>
  <si>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</si>
  <si>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</si>
  <si>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</si>
  <si>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</si>
  <si>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</si>
  <si>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</si>
  <si>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</si>
  <si>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</si>
  <si>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</si>
  <si>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</si>
  <si>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</si>
  <si>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</si>
  <si>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</si>
  <si>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</si>
  <si>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</si>
  <si>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</si>
  <si>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</si>
  <si>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</si>
  <si>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</si>
  <si>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</si>
  <si>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</si>
  <si>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</si>
  <si>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</si>
  <si>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</si>
  <si>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</si>
  <si>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</si>
  <si>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</si>
  <si>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</si>
  <si>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</si>
  <si>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</si>
  <si>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</si>
  <si>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</si>
  <si>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</si>
  <si>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</si>
  <si>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</si>
  <si>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</si>
  <si>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</si>
  <si>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</si>
  <si>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</si>
  <si>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</si>
  <si>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</si>
  <si>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</si>
  <si>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</si>
  <si>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</si>
  <si>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</si>
  <si>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</si>
  <si>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</si>
  <si>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</si>
  <si>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</si>
  <si>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</si>
  <si>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</si>
  <si>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</si>
  <si>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</si>
  <si>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</si>
  <si>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</si>
  <si>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</si>
  <si>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</si>
  <si>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</si>
  <si>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</si>
  <si>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</si>
  <si>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</si>
  <si>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</si>
  <si>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</si>
  <si>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</si>
  <si>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</si>
  <si>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</si>
  <si>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</si>
  <si>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</si>
  <si>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</si>
  <si>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</si>
  <si>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</si>
  <si>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</si>
  <si>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</si>
  <si>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</si>
  <si>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</si>
  <si>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</si>
  <si>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</si>
  <si>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</si>
  <si>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</si>
  <si>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</si>
  <si>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</si>
  <si>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</si>
  <si>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</si>
  <si>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</si>
  <si>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</si>
  <si>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</si>
  <si>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</si>
  <si>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</si>
  <si>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</si>
  <si>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</si>
  <si>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</si>
  <si>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</si>
  <si>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</si>
  <si>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</si>
  <si>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</si>
  <si>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</si>
  <si>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</si>
  <si>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</si>
  <si>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</si>
  <si>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</si>
  <si>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</si>
  <si>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</si>
  <si>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</si>
  <si>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</si>
  <si>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</si>
  <si>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</si>
  <si>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</si>
  <si>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</si>
  <si>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</si>
  <si>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</si>
  <si>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</si>
  <si>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</si>
  <si>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</si>
  <si>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</si>
  <si>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</si>
  <si>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</si>
  <si>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</si>
  <si>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</si>
  <si>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</si>
  <si>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</si>
  <si>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</si>
  <si>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</si>
  <si>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</si>
  <si>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</si>
  <si>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</si>
  <si>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</si>
  <si>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</si>
  <si>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</si>
  <si>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</si>
  <si>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</si>
  <si>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</si>
  <si>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</si>
  <si>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</si>
  <si>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</si>
  <si>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</si>
  <si>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</si>
  <si>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</si>
  <si>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</si>
  <si>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</si>
  <si>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</si>
  <si>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</si>
  <si>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</si>
  <si>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</si>
  <si>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</si>
  <si>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</si>
  <si>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</si>
  <si>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</si>
  <si>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</si>
  <si>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</si>
  <si>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</si>
  <si>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</si>
  <si>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</si>
  <si>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</si>
  <si>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</si>
  <si>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</si>
  <si>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</si>
  <si>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</si>
  <si>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</si>
  <si>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</si>
  <si>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</si>
  <si>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</si>
  <si>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</si>
  <si>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</si>
  <si>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</si>
  <si>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</si>
  <si>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</si>
  <si>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</si>
  <si>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</si>
  <si>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</si>
  <si>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</si>
  <si>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</si>
  <si>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</si>
  <si>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</si>
  <si>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</si>
  <si>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</si>
  <si>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</si>
  <si>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</si>
  <si>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</si>
  <si>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</si>
  <si>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</si>
  <si>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</si>
  <si>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</si>
  <si>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</si>
  <si>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</si>
  <si>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</si>
  <si>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</si>
  <si>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</si>
  <si>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</si>
  <si>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</si>
  <si>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</si>
  <si>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</si>
  <si>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</si>
  <si>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</si>
  <si>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</si>
  <si>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</si>
  <si>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</si>
  <si>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</si>
  <si>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</si>
  <si>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</si>
  <si>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</si>
  <si>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</si>
  <si>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</si>
  <si>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</si>
  <si>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</si>
  <si>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</si>
  <si>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</si>
  <si>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</si>
  <si>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</si>
  <si>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</si>
  <si>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</si>
  <si>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</si>
  <si>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</si>
  <si>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</si>
  <si>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</si>
  <si>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</si>
  <si>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</si>
  <si>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</si>
  <si>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</si>
  <si>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</si>
  <si>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</si>
  <si>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</si>
  <si>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</si>
  <si>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</si>
  <si>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</si>
  <si>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</si>
  <si>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</si>
  <si>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</si>
  <si>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</si>
  <si>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</si>
  <si>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</si>
  <si>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</si>
  <si>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</si>
  <si>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</si>
  <si>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</si>
  <si>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</si>
  <si>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</si>
  <si>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</si>
  <si>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</si>
  <si>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</si>
  <si>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</si>
  <si>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</si>
  <si>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</si>
  <si>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</si>
  <si>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</si>
  <si>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</si>
  <si>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</si>
  <si>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</si>
  <si>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</si>
  <si>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</si>
  <si>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</si>
  <si>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</si>
  <si>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</si>
  <si>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</si>
  <si>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</si>
  <si>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</si>
  <si>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</si>
  <si>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</si>
  <si>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</si>
  <si>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</si>
  <si>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</si>
  <si>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</si>
  <si>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</si>
  <si>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</si>
  <si>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</si>
  <si>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</si>
  <si>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</si>
  <si>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</si>
  <si>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</si>
  <si>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</si>
  <si>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</si>
  <si>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</si>
  <si>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</si>
  <si>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</si>
  <si>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</si>
  <si>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</si>
  <si>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</si>
  <si>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</si>
  <si>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</si>
  <si>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</si>
  <si>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</si>
  <si>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</si>
  <si>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</si>
  <si>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</si>
  <si>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</si>
  <si>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</si>
  <si>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</si>
  <si>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</si>
  <si>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</si>
  <si>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</si>
  <si>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</si>
  <si>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</si>
  <si>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</si>
  <si>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</si>
  <si>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</si>
  <si>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</si>
  <si>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</si>
  <si>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</si>
  <si>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</si>
  <si>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</si>
  <si>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</si>
  <si>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</si>
  <si>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</si>
  <si>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</si>
  <si>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</si>
  <si>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</si>
  <si>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</si>
  <si>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</si>
  <si>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</si>
  <si>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</si>
  <si>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</si>
  <si>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</si>
  <si>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</si>
  <si>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</si>
  <si>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</si>
  <si>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</si>
  <si>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</si>
  <si>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</si>
  <si>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</si>
  <si>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</si>
  <si>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</si>
  <si>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</si>
  <si>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</si>
  <si>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</si>
  <si>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</si>
  <si>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</si>
  <si>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</si>
  <si>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</si>
  <si>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</si>
  <si>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</si>
  <si>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</si>
  <si>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</si>
  <si>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</si>
  <si>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</si>
  <si>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</si>
  <si>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</si>
  <si>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</si>
  <si>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</si>
  <si>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</si>
  <si>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</si>
  <si>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</si>
  <si>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</si>
  <si>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</si>
  <si>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</si>
  <si>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</si>
  <si>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</si>
  <si>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</si>
  <si>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</si>
  <si>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</si>
  <si>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</si>
  <si>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</si>
  <si>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</si>
  <si>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</si>
  <si>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</si>
  <si>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</si>
  <si>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</si>
  <si>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</si>
  <si>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</si>
  <si>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</si>
  <si>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</si>
  <si>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</si>
  <si>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</si>
  <si>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</si>
  <si>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</si>
  <si>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</si>
  <si>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</si>
  <si>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</si>
  <si>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</si>
  <si>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</si>
  <si>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</si>
  <si>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</si>
  <si>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</si>
  <si>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</si>
  <si>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</si>
  <si>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</si>
  <si>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</si>
  <si>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</si>
  <si>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</si>
  <si>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</si>
  <si>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</si>
  <si>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</si>
  <si>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</si>
  <si>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</si>
  <si>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</si>
  <si>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</si>
  <si>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</si>
  <si>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</si>
  <si>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</si>
  <si>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</si>
  <si>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</si>
  <si>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</si>
  <si>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</si>
  <si>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</si>
  <si>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</si>
  <si>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</si>
  <si>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</si>
  <si>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</si>
  <si>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</si>
  <si>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</si>
  <si>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</si>
  <si>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</si>
  <si>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</si>
  <si>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</si>
  <si>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</si>
  <si>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</si>
  <si>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</si>
  <si>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</si>
  <si>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</si>
  <si>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</si>
  <si>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</si>
  <si>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</si>
  <si>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</si>
  <si>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</si>
  <si>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</si>
  <si>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</si>
  <si>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</si>
  <si>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</si>
  <si>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</si>
  <si>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</si>
  <si>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</si>
  <si>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</si>
  <si>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</si>
  <si>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</si>
  <si>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</si>
  <si>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</si>
  <si>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</si>
  <si>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</si>
  <si>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</si>
  <si>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</si>
  <si>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</si>
  <si>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</si>
  <si>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</si>
  <si>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</si>
  <si>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</si>
  <si>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</si>
  <si>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</si>
  <si>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</si>
  <si>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</si>
  <si>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</si>
  <si>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</si>
  <si>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</si>
  <si>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</si>
  <si>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</si>
  <si>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</si>
  <si>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</si>
  <si>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</si>
  <si>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</si>
  <si>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</si>
  <si>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</si>
  <si>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</si>
  <si>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</si>
  <si>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</si>
  <si>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</si>
  <si>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</si>
  <si>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</si>
  <si>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</si>
  <si>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</si>
  <si>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</si>
  <si>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</si>
  <si>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</si>
  <si>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</si>
  <si>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</si>
  <si>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</si>
  <si>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</si>
  <si>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</si>
  <si>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</si>
  <si>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</si>
  <si>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</si>
  <si>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</si>
  <si>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</si>
  <si>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</si>
  <si>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</si>
  <si>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</si>
  <si>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</si>
  <si>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</si>
  <si>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</si>
  <si>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</si>
  <si>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</si>
  <si>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</si>
  <si>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</si>
  <si>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</si>
  <si>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</si>
  <si>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</si>
  <si>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</si>
  <si>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</si>
  <si>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</si>
  <si>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</si>
  <si>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</si>
  <si>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</si>
  <si>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</si>
  <si>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</si>
  <si>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</si>
  <si>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</si>
  <si>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</si>
  <si>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</si>
  <si>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</si>
  <si>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</si>
  <si>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</si>
  <si>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</si>
  <si>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</si>
  <si>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</si>
  <si>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</si>
  <si>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</si>
  <si>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</si>
  <si>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</si>
  <si>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</si>
  <si>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</si>
  <si>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</si>
  <si>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</si>
  <si>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</si>
  <si>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</si>
  <si>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</si>
  <si>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</si>
  <si>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</si>
  <si>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</si>
  <si>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</si>
  <si>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</si>
  <si>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</si>
  <si>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</si>
  <si>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</si>
  <si>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</si>
  <si>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</si>
  <si>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</si>
  <si>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</si>
  <si>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</si>
  <si>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</si>
  <si>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</si>
  <si>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</si>
  <si>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</si>
  <si>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</si>
  <si>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</si>
  <si>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</si>
  <si>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</si>
  <si>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</si>
  <si>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</si>
  <si>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</si>
  <si>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</si>
  <si>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</si>
  <si>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</si>
  <si>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</si>
  <si>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</si>
  <si>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</si>
  <si>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</si>
  <si>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</si>
  <si>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</si>
  <si>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</si>
  <si>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</si>
  <si>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</si>
  <si>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</si>
  <si>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</si>
  <si>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</si>
  <si>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</si>
  <si>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</si>
  <si>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</si>
  <si>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</si>
  <si>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</si>
  <si>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</si>
  <si>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</si>
  <si>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</si>
  <si>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</si>
  <si>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</si>
  <si>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</si>
  <si>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</si>
  <si>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</si>
  <si>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</si>
  <si>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</si>
  <si>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</si>
  <si>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</si>
  <si>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</si>
  <si>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</si>
  <si>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</si>
  <si>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</si>
  <si>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</si>
  <si>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</si>
  <si>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</si>
  <si>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</si>
  <si>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</si>
  <si>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</si>
  <si>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</si>
  <si>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</si>
  <si>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</si>
  <si>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</si>
  <si>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</si>
  <si>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</si>
  <si>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</si>
  <si>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</si>
  <si>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</si>
  <si>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</si>
  <si>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</si>
  <si>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</si>
  <si>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</si>
  <si>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</si>
  <si>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</si>
  <si>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</si>
  <si>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</si>
  <si>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</si>
  <si>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</si>
  <si>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</si>
  <si>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</si>
  <si>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</si>
  <si>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</si>
  <si>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</si>
  <si>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</si>
  <si>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</si>
  <si>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</si>
  <si>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</si>
  <si>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</si>
  <si>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</si>
  <si>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</si>
  <si>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</si>
  <si>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</si>
  <si>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</si>
  <si>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</si>
  <si>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</si>
  <si>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</si>
  <si>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</si>
  <si>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</si>
  <si>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</si>
  <si>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</si>
  <si>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</si>
  <si>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</si>
  <si>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</si>
  <si>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</si>
  <si>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</si>
  <si>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</si>
  <si>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</si>
  <si>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</si>
  <si>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</si>
  <si>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</si>
  <si>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</si>
  <si>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</si>
  <si>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</si>
  <si>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</si>
  <si>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</si>
  <si>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</si>
  <si>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</si>
  <si>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</si>
  <si>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</si>
  <si>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</si>
  <si>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</si>
  <si>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</si>
  <si>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</si>
  <si>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</si>
  <si>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</si>
  <si>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</si>
  <si>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</si>
  <si>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</si>
  <si>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</si>
  <si>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</si>
  <si>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</si>
  <si>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</si>
  <si>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</si>
  <si>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</si>
  <si>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</si>
  <si>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</si>
  <si>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</si>
  <si>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</si>
  <si>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</si>
  <si>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</si>
  <si>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</si>
  <si>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</si>
  <si>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</si>
  <si>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</si>
  <si>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</si>
  <si>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</si>
  <si>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</si>
  <si>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</si>
  <si>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</si>
  <si>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</si>
  <si>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</si>
  <si>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</si>
  <si>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</si>
  <si>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</si>
  <si>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</si>
  <si>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</si>
  <si>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</si>
  <si>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</si>
  <si>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</si>
  <si>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</si>
  <si>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</si>
  <si>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</si>
  <si>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</si>
  <si>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</si>
  <si>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</si>
  <si>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</si>
  <si>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</si>
  <si>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</si>
  <si>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</si>
  <si>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</si>
  <si>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</si>
  <si>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</si>
  <si>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</si>
  <si>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</si>
  <si>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</si>
  <si>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</si>
  <si>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</si>
  <si>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</si>
  <si>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</si>
  <si>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</si>
  <si>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</si>
  <si>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</si>
  <si>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</si>
  <si>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</si>
  <si>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</si>
  <si>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</si>
  <si>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</si>
  <si>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</si>
  <si>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</si>
  <si>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</si>
  <si>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</si>
  <si>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</si>
  <si>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</si>
  <si>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</si>
  <si>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</si>
  <si>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</si>
  <si>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</si>
  <si>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</si>
  <si>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</si>
  <si>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</si>
  <si>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</si>
  <si>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</si>
  <si>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</si>
  <si>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</si>
  <si>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</si>
  <si>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</si>
  <si>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</si>
  <si>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</si>
  <si>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</si>
  <si>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</si>
  <si>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</si>
  <si>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</si>
  <si>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</si>
  <si>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</si>
  <si>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</si>
  <si>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</si>
  <si>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</si>
  <si>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</si>
  <si>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</si>
  <si>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</si>
  <si>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</si>
  <si>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</si>
  <si>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</si>
  <si>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</si>
  <si>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</si>
  <si>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</si>
  <si>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</si>
  <si>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</si>
  <si>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</si>
  <si>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</si>
  <si>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</si>
  <si>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</si>
  <si>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</si>
  <si>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</si>
  <si>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</si>
  <si>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</si>
  <si>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</si>
  <si>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</si>
  <si>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</si>
  <si>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</si>
  <si>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</si>
  <si>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</si>
  <si>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</si>
  <si>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</si>
  <si>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</si>
  <si>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</si>
  <si>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</si>
  <si>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</si>
  <si>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</si>
  <si>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</si>
  <si>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</si>
  <si>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</si>
  <si>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</si>
  <si>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</si>
  <si>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</si>
  <si>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</si>
  <si>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</si>
  <si>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</si>
  <si>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</si>
  <si>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</si>
  <si>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</si>
  <si>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</si>
  <si>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</si>
  <si>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</si>
  <si>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</si>
  <si>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</si>
  <si>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</si>
  <si>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</si>
  <si>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</si>
  <si>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</si>
  <si>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</si>
  <si>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</si>
  <si>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</si>
  <si>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</si>
  <si>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</si>
  <si>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</si>
  <si>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</si>
  <si>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</si>
  <si>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</si>
  <si>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</si>
  <si>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</si>
  <si>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</si>
  <si>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</si>
  <si>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</si>
  <si>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</si>
  <si>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</si>
  <si>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</si>
  <si>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</si>
  <si>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</si>
  <si>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</si>
  <si>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</si>
  <si>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</si>
  <si>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</si>
  <si>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</si>
  <si>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</si>
  <si>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</si>
  <si>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</si>
  <si>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</si>
  <si>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</si>
  <si>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</si>
  <si>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</si>
  <si>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</si>
  <si>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</si>
  <si>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</si>
  <si>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</si>
  <si>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</si>
  <si>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</si>
  <si>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</si>
  <si>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</si>
  <si>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</si>
  <si>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</si>
  <si>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</si>
  <si>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</si>
  <si>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</si>
  <si>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</si>
  <si>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</si>
  <si>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</si>
  <si>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</si>
  <si>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</si>
  <si>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</si>
  <si>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</si>
  <si>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</si>
  <si>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</si>
  <si>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</si>
  <si>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</si>
  <si>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</si>
  <si>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</si>
  <si>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</si>
  <si>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</si>
  <si>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</si>
  <si>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</si>
  <si>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</si>
  <si>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</si>
  <si>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</si>
  <si>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</si>
  <si>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</si>
  <si>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</si>
  <si>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</si>
  <si>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</si>
  <si>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</si>
  <si>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</si>
  <si>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</si>
  <si>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</si>
  <si>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</si>
  <si>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</si>
  <si>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</si>
  <si>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</si>
  <si>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</si>
  <si>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</si>
  <si>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</si>
  <si>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</si>
  <si>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</si>
  <si>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</si>
  <si>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</si>
  <si>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</si>
  <si>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</si>
  <si>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</si>
  <si>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</si>
  <si>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</si>
  <si>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</si>
  <si>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</si>
  <si>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</si>
  <si>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</si>
  <si>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</si>
  <si>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</si>
  <si>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</si>
  <si>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</si>
  <si>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</si>
  <si>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</si>
  <si>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</si>
  <si>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</si>
  <si>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</si>
  <si>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</si>
  <si>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</si>
  <si>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</si>
  <si>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</si>
  <si>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</si>
  <si>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</si>
  <si>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</si>
  <si>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</si>
  <si>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</si>
  <si>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</si>
  <si>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</si>
  <si>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</si>
  <si>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</si>
  <si>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</si>
  <si>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</si>
  <si>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</si>
  <si>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</si>
  <si>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</si>
  <si>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</si>
  <si>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</si>
  <si>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</si>
  <si>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</si>
  <si>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</si>
  <si>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</si>
  <si>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</si>
  <si>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</si>
  <si>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</si>
  <si>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</si>
  <si>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</si>
  <si>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</si>
  <si>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</si>
  <si>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</si>
  <si>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</si>
  <si>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</si>
  <si>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</si>
  <si>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</si>
  <si>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</si>
  <si>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</si>
  <si>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</si>
  <si>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</si>
  <si>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</si>
  <si>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</si>
  <si>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</si>
  <si>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</si>
  <si>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</si>
  <si>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</si>
  <si>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</si>
  <si>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</si>
  <si>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</si>
  <si>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</si>
  <si>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</si>
  <si>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</si>
  <si>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</si>
  <si>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</si>
  <si>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</si>
  <si>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</si>
  <si>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</si>
  <si>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</si>
  <si>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</si>
  <si>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</si>
  <si>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</si>
  <si>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</si>
  <si>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</si>
  <si>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</si>
  <si>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</si>
  <si>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</si>
  <si>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</si>
  <si>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</si>
  <si>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</si>
  <si>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</si>
  <si>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</si>
  <si>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</si>
  <si>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</si>
  <si>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</si>
  <si>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</si>
  <si>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</si>
  <si>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</si>
  <si>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</si>
  <si>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</si>
  <si>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</si>
  <si>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</si>
  <si>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</si>
  <si>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</si>
  <si>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</si>
  <si>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</si>
  <si>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</si>
  <si>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</si>
  <si>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</si>
  <si>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</si>
  <si>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</si>
  <si>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</si>
  <si>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</si>
  <si>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</si>
  <si>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</si>
  <si>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</si>
  <si>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</si>
  <si>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</si>
  <si>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</si>
  <si>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</si>
  <si>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</si>
  <si>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</si>
  <si>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</si>
  <si>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</si>
  <si>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</si>
  <si>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</si>
  <si>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</si>
  <si>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</si>
  <si>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</si>
  <si>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</si>
  <si>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</si>
  <si>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</si>
  <si>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</si>
  <si>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</si>
  <si>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</si>
  <si>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</si>
  <si>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</si>
  <si>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</si>
  <si>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</si>
  <si>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</si>
  <si>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</si>
  <si>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</si>
  <si>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</si>
  <si>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</si>
  <si>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</si>
  <si>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</si>
  <si>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</si>
  <si>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</si>
  <si>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</si>
  <si>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</si>
  <si>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</si>
  <si>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</si>
  <si>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</si>
  <si>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</si>
  <si>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</si>
  <si>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</si>
  <si>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</si>
  <si>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</si>
  <si>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</si>
  <si>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</si>
  <si>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</si>
  <si>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</si>
  <si>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</si>
  <si>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</si>
  <si>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</si>
  <si>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</si>
  <si>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</si>
  <si>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</si>
  <si>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</si>
  <si>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</si>
  <si>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</si>
  <si>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</si>
  <si>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</si>
  <si>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</si>
  <si>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</si>
  <si>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</si>
  <si>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</si>
  <si>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</si>
  <si>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</si>
  <si>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</si>
  <si>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</si>
  <si>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</si>
  <si>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</si>
  <si>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</si>
  <si>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</si>
  <si>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</si>
  <si>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</si>
  <si>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</si>
  <si>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</si>
  <si>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</si>
  <si>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</si>
  <si>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</si>
  <si>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</si>
  <si>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</si>
  <si>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</si>
  <si>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</si>
  <si>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</si>
  <si>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</si>
  <si>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</si>
  <si>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</si>
  <si>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</si>
  <si>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</si>
  <si>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</si>
  <si>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</si>
  <si>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</si>
  <si>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</si>
  <si>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</si>
  <si>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</si>
  <si>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</si>
  <si>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</si>
  <si>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</si>
  <si>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</si>
  <si>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</si>
  <si>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</si>
  <si>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</si>
  <si>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</si>
  <si>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</si>
  <si>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</si>
  <si>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</si>
  <si>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</si>
  <si>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</si>
  <si>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</si>
  <si>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</si>
  <si>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</si>
  <si>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</si>
  <si>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</si>
  <si>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</si>
  <si>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</si>
  <si>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</si>
  <si>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</si>
  <si>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</si>
  <si>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</si>
  <si>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</si>
  <si>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</si>
  <si>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</si>
  <si>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</si>
  <si>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</si>
  <si>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</si>
  <si>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</si>
  <si>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</si>
  <si>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</si>
  <si>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</si>
  <si>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</si>
  <si>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</si>
  <si>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</si>
  <si>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</si>
  <si>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</si>
  <si>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</si>
  <si>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</si>
  <si>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</si>
  <si>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</si>
  <si>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</si>
  <si>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</si>
  <si>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</si>
  <si>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</si>
  <si>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</si>
  <si>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</si>
  <si>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</si>
  <si>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</si>
  <si>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</si>
  <si>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</si>
  <si>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</si>
  <si>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</si>
  <si>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</si>
  <si>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</si>
  <si>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</si>
  <si>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</si>
  <si>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</si>
  <si>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</si>
  <si>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</si>
  <si>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</si>
  <si>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</si>
  <si>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</si>
  <si>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</si>
  <si>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</si>
  <si>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</si>
  <si>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</si>
  <si>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</si>
  <si>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</si>
  <si>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</si>
  <si>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</si>
  <si>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</si>
  <si>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</si>
  <si>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</si>
  <si>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</si>
  <si>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</si>
  <si>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</si>
  <si>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</si>
  <si>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</si>
  <si>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</si>
  <si>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</si>
  <si>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</si>
  <si>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</si>
  <si>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</si>
  <si>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</si>
  <si>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</si>
  <si>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</si>
  <si>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</si>
  <si>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</si>
  <si>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</si>
  <si>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</si>
  <si>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</si>
  <si>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</si>
  <si>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</si>
  <si>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</si>
  <si>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</si>
  <si>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</si>
  <si>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</si>
  <si>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</si>
  <si>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</si>
  <si>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</si>
  <si>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</si>
  <si>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</si>
  <si>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</si>
  <si>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</si>
  <si>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</si>
  <si>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</si>
  <si>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</si>
  <si>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</si>
  <si>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</si>
  <si>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</si>
  <si>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</si>
  <si>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</si>
  <si>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</si>
  <si>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</si>
  <si>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</si>
  <si>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</si>
  <si>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</si>
  <si>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</si>
  <si>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</si>
  <si>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</si>
  <si>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</si>
  <si>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</si>
  <si>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</si>
  <si>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</si>
  <si>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</si>
  <si>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</si>
  <si>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</si>
  <si>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</si>
  <si>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</si>
  <si>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</si>
  <si>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</si>
  <si>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</si>
  <si>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</si>
  <si>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</si>
  <si>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</si>
  <si>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</si>
  <si>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</si>
  <si>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</si>
  <si>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</si>
  <si>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</si>
  <si>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</si>
  <si>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</si>
  <si>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</si>
  <si>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</si>
  <si>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</si>
  <si>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</si>
  <si>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</si>
  <si>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</si>
  <si>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</si>
  <si>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</si>
  <si>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</si>
  <si>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</si>
  <si>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</si>
  <si>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</si>
  <si>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</si>
  <si>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</si>
  <si>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</si>
  <si>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</si>
  <si>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</si>
  <si>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</si>
  <si>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</si>
  <si>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</si>
  <si>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</si>
  <si>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</si>
  <si>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</si>
  <si>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</si>
  <si>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</si>
  <si>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</si>
  <si>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</si>
  <si>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</si>
  <si>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</si>
  <si>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</si>
  <si>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</si>
  <si>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</si>
  <si>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</si>
  <si>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</si>
  <si>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</si>
  <si>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</si>
  <si>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</si>
  <si>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</si>
  <si>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</si>
  <si>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</si>
  <si>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</si>
  <si>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</si>
  <si>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</si>
  <si>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</si>
  <si>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</si>
  <si>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</si>
  <si>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</si>
  <si>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</si>
  <si>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</si>
  <si>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</si>
  <si>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</si>
  <si>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</si>
  <si>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</si>
  <si>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</si>
  <si>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</si>
  <si>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</si>
  <si>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</si>
  <si>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</si>
  <si>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</si>
  <si>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</si>
  <si>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</si>
  <si>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</si>
  <si>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</si>
  <si>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</si>
  <si>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</si>
  <si>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</si>
  <si>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</si>
  <si>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</si>
  <si>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</si>
  <si>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</si>
  <si>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</si>
  <si>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</si>
  <si>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</si>
  <si>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</si>
  <si>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</si>
  <si>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</si>
  <si>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</si>
  <si>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</si>
  <si>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</si>
  <si>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</si>
  <si>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</si>
  <si>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</si>
  <si>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</si>
  <si>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</si>
  <si>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</si>
  <si>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</si>
  <si>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</si>
  <si>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</si>
  <si>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</si>
  <si>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</si>
  <si>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</si>
  <si>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</si>
  <si>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</si>
  <si>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</si>
  <si>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</si>
  <si>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</si>
  <si>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</si>
  <si>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</si>
  <si>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</si>
  <si>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</si>
  <si>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</si>
  <si>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</si>
  <si>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</si>
  <si>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</si>
  <si>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</si>
  <si>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</si>
  <si>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</si>
  <si>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</si>
  <si>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</si>
  <si>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</si>
  <si>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</si>
  <si>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</si>
  <si>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</si>
  <si>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</si>
  <si>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</si>
  <si>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</si>
  <si>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</si>
  <si>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</si>
  <si>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</si>
  <si>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</si>
  <si>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</si>
  <si>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</si>
  <si>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</si>
  <si>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</si>
  <si>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</si>
  <si>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</si>
  <si>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</si>
  <si>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</si>
  <si>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</si>
  <si>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</si>
  <si>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</si>
  <si>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</si>
  <si>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</si>
  <si>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</si>
  <si>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</si>
  <si>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</si>
  <si>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</si>
  <si>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</si>
  <si>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</si>
  <si>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</si>
  <si>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</si>
  <si>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</si>
  <si>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</si>
  <si>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</si>
  <si>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</si>
  <si>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</si>
  <si>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</si>
  <si>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</si>
  <si>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</si>
  <si>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</si>
  <si>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</si>
  <si>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</si>
  <si>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</si>
  <si>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</si>
  <si>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</si>
  <si>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</si>
  <si>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</si>
  <si>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</si>
  <si>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</si>
  <si>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</si>
  <si>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</si>
  <si>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</si>
  <si>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</si>
  <si>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</si>
  <si>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</si>
  <si>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</si>
  <si>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</si>
  <si>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</si>
  <si>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</si>
  <si>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</si>
  <si>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</si>
  <si>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</si>
  <si>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</si>
  <si>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</si>
  <si>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</si>
  <si>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</si>
  <si>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</si>
  <si>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</si>
  <si>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</si>
  <si>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</si>
  <si>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</si>
  <si>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</si>
  <si>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</si>
  <si>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</si>
  <si>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</si>
  <si>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</si>
  <si>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</si>
  <si>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</si>
  <si>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</si>
  <si>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</si>
  <si>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</si>
  <si>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</si>
  <si>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</si>
  <si>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</si>
  <si>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</si>
  <si>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</si>
  <si>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</si>
  <si>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</si>
  <si>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</si>
  <si>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</si>
  <si>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</si>
  <si>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</si>
  <si>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</si>
  <si>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</si>
  <si>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</si>
  <si>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</si>
  <si>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</si>
  <si>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</si>
  <si>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</si>
  <si>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</si>
  <si>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</si>
  <si>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</si>
  <si>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</si>
  <si>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</si>
  <si>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</si>
  <si>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</si>
  <si>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</si>
  <si>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</si>
  <si>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</si>
  <si>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</si>
  <si>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</si>
  <si>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</si>
  <si>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</si>
  <si>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</si>
  <si>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</si>
  <si>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</si>
  <si>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</si>
  <si>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</si>
  <si>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</si>
  <si>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</si>
  <si>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</si>
  <si>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</si>
  <si>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</si>
  <si>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</si>
  <si>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</si>
  <si>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</si>
  <si>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</si>
  <si>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</si>
  <si>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</si>
  <si>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</si>
  <si>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</si>
  <si>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</si>
  <si>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</si>
  <si>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</si>
  <si>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</si>
  <si>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</si>
  <si>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</si>
  <si>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</si>
  <si>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</si>
  <si>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</si>
  <si>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</si>
  <si>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</si>
  <si>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</si>
  <si>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</si>
  <si>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</si>
  <si>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</si>
  <si>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</si>
  <si>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</si>
  <si>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</si>
  <si>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</si>
  <si>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</si>
  <si>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</si>
  <si>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</si>
  <si>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</si>
  <si>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</si>
  <si>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</si>
  <si>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</si>
  <si>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</si>
  <si>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</si>
  <si>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</si>
  <si>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</si>
  <si>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</si>
  <si>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</si>
  <si>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</si>
  <si>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</si>
  <si>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</si>
  <si>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</si>
  <si>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</si>
  <si>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</si>
  <si>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</si>
  <si>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</si>
  <si>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</si>
  <si>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</si>
  <si>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</si>
  <si>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</si>
  <si>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</si>
  <si>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</si>
  <si>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</si>
  <si>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</si>
  <si>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</si>
  <si>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</si>
  <si>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</si>
  <si>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</si>
  <si>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</si>
  <si>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</si>
  <si>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</si>
  <si>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</si>
  <si>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</si>
  <si>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</si>
  <si>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</si>
  <si>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</si>
  <si>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</si>
  <si>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</si>
  <si>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</si>
  <si>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</si>
  <si>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</si>
  <si>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</si>
  <si>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</si>
  <si>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</si>
  <si>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</si>
  <si>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</si>
  <si>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</si>
  <si>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</si>
  <si>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</si>
  <si>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</si>
  <si>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</si>
  <si>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</si>
  <si>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</si>
  <si>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</si>
  <si>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</si>
  <si>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</si>
  <si>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</si>
  <si>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</si>
  <si>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</si>
  <si>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</si>
  <si>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</si>
  <si>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</si>
  <si>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</si>
  <si>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</si>
  <si>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</si>
  <si>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</si>
  <si>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</si>
  <si>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</si>
  <si>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</si>
  <si>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</si>
  <si>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</si>
  <si>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</si>
  <si>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</si>
  <si>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</si>
  <si>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</si>
  <si>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</si>
  <si>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</si>
  <si>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</si>
  <si>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</si>
  <si>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</si>
  <si>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</si>
  <si>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</si>
  <si>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</si>
  <si>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</si>
  <si>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</si>
  <si>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</si>
  <si>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</si>
  <si>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</si>
  <si>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</si>
  <si>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</si>
  <si>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</si>
  <si>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</si>
  <si>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</si>
  <si>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</si>
  <si>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</si>
  <si>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</si>
  <si>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</si>
  <si>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</si>
  <si>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</si>
  <si>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</si>
  <si>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</si>
  <si>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</si>
  <si>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</si>
  <si>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</si>
  <si>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</si>
  <si>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</si>
  <si>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</si>
  <si>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</si>
  <si>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</si>
  <si>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</si>
  <si>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</si>
  <si>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</si>
  <si>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</si>
  <si>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</si>
  <si>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</si>
  <si>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</si>
  <si>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</si>
  <si>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</si>
  <si>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</si>
  <si>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</si>
  <si>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</si>
  <si>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</si>
  <si>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</si>
  <si>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</si>
  <si>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</si>
  <si>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</si>
  <si>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</si>
  <si>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</si>
  <si>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</si>
  <si>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</si>
  <si>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</si>
  <si>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</si>
  <si>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</si>
  <si>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</si>
  <si>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</si>
  <si>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</si>
  <si>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</si>
  <si>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</si>
  <si>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</si>
  <si>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</si>
  <si>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</si>
  <si>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</si>
  <si>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</si>
  <si>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</si>
  <si>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</si>
  <si>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</si>
  <si>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</si>
  <si>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</si>
  <si>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</si>
  <si>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</si>
  <si>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</si>
  <si>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</si>
  <si>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</si>
  <si>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</si>
  <si>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</si>
  <si>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</si>
  <si>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</si>
  <si>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</si>
  <si>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</si>
  <si>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</si>
  <si>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</si>
  <si>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</si>
  <si>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</si>
  <si>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</si>
  <si>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</si>
  <si>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</si>
  <si>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</si>
  <si>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</si>
  <si>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</si>
  <si>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</si>
  <si>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</si>
  <si>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</si>
  <si>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</si>
  <si>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</si>
  <si>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</si>
  <si>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</si>
  <si>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</si>
  <si>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</si>
  <si>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</si>
  <si>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</si>
  <si>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</si>
  <si>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</si>
  <si>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</si>
  <si>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</si>
  <si>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</si>
  <si>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</si>
  <si>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</si>
  <si>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</si>
  <si>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</si>
  <si>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</si>
  <si>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</si>
  <si>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</si>
  <si>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</si>
  <si>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</si>
  <si>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</si>
  <si>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</si>
  <si>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</si>
  <si>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</si>
  <si>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</si>
  <si>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</si>
  <si>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</si>
  <si>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</si>
  <si>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</si>
  <si>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</si>
  <si>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</si>
  <si>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</si>
  <si>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</si>
  <si>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</si>
  <si>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</si>
  <si>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</si>
  <si>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</si>
  <si>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</si>
  <si>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</si>
  <si>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</si>
  <si>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</si>
  <si>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</si>
  <si>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</si>
  <si>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</si>
  <si>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</si>
  <si>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</si>
  <si>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</si>
  <si>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</si>
  <si>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</si>
  <si>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</si>
  <si>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</si>
  <si>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</si>
  <si>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</si>
  <si>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</si>
  <si>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</si>
  <si>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</si>
  <si>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</si>
  <si>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</si>
  <si>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</si>
  <si>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</si>
  <si>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</si>
  <si>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</si>
  <si>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</si>
  <si>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</si>
  <si>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</si>
  <si>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</si>
  <si>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</si>
  <si>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</si>
  <si>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</si>
  <si>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</si>
  <si>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</si>
  <si>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</si>
  <si>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</si>
  <si>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</si>
  <si>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</si>
  <si>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</si>
  <si>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</si>
  <si>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</si>
  <si>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</si>
  <si>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</si>
  <si>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</si>
  <si>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</si>
  <si>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</si>
  <si>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</si>
  <si>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</si>
  <si>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</si>
  <si>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</si>
  <si>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</si>
  <si>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</si>
  <si>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</si>
  <si>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</si>
  <si>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</si>
  <si>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</si>
  <si>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</si>
  <si>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</si>
  <si>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</si>
  <si>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</si>
  <si>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</si>
  <si>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</si>
  <si>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</si>
  <si>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</si>
  <si>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</si>
  <si>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</si>
  <si>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</si>
  <si>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</si>
  <si>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</si>
  <si>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</si>
  <si>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</si>
  <si>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</si>
  <si>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</si>
  <si>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</si>
  <si>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</si>
  <si>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</si>
  <si>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</si>
  <si>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</si>
  <si>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</si>
  <si>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</si>
  <si>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</si>
  <si>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</si>
  <si>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</si>
  <si>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</si>
  <si>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</si>
  <si>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</si>
  <si>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</si>
  <si>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</si>
  <si>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</si>
  <si>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</si>
  <si>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</si>
  <si>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</si>
  <si>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</si>
  <si>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</si>
  <si>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</si>
  <si>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</si>
  <si>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</si>
  <si>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</si>
  <si>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</si>
  <si>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</si>
  <si>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</si>
  <si>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</si>
  <si>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</si>
  <si>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</si>
  <si>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</si>
  <si>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</si>
  <si>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</si>
  <si>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</si>
  <si>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</si>
  <si>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</si>
  <si>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</si>
  <si>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</si>
  <si>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</si>
  <si>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</si>
  <si>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</si>
  <si>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</si>
  <si>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</si>
  <si>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</si>
  <si>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</si>
  <si>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</si>
  <si>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</si>
  <si>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</si>
  <si>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</si>
  <si>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</si>
  <si>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</si>
  <si>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</si>
  <si>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</si>
  <si>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</si>
  <si>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</si>
  <si>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</si>
  <si>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</si>
  <si>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</si>
  <si>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</si>
  <si>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</si>
  <si>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</si>
  <si>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</si>
  <si>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</si>
  <si>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</si>
  <si>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</si>
  <si>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</si>
  <si>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</si>
  <si>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</si>
  <si>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</si>
  <si>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</si>
  <si>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</si>
  <si>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</si>
  <si>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</si>
  <si>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</si>
  <si>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</si>
  <si>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</si>
  <si>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</si>
  <si>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</si>
  <si>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</si>
  <si>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</si>
  <si>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</si>
  <si>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</si>
  <si>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</si>
  <si>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</si>
  <si>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</si>
  <si>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</si>
  <si>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</si>
  <si>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</si>
  <si>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</si>
  <si>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</si>
  <si>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</si>
  <si>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</si>
  <si>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</si>
  <si>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</si>
  <si>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</si>
  <si>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</si>
  <si>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</si>
  <si>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</si>
  <si>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</si>
  <si>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</si>
  <si>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</si>
  <si>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</si>
  <si>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</si>
  <si>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</si>
  <si>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</si>
  <si>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</si>
  <si>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</si>
  <si>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</si>
  <si>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</si>
  <si>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</si>
  <si>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</si>
  <si>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</si>
  <si>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</si>
  <si>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</si>
  <si>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</si>
  <si>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</si>
  <si>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</si>
  <si>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</si>
  <si>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</si>
  <si>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</si>
  <si>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</si>
  <si>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</si>
  <si>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</si>
  <si>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</si>
  <si>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</si>
  <si>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</si>
  <si>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</si>
  <si>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</si>
  <si>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</si>
  <si>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</si>
  <si>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</si>
  <si>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</si>
  <si>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</si>
  <si>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</si>
  <si>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</si>
  <si>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</si>
  <si>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</si>
  <si>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</si>
  <si>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</si>
  <si>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</si>
  <si>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</si>
  <si>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</si>
  <si>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</si>
  <si>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</si>
  <si>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</si>
  <si>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</si>
  <si>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</si>
  <si>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</si>
  <si>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</si>
  <si>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</si>
  <si>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</si>
  <si>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</si>
  <si>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</si>
  <si>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</si>
  <si>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</si>
  <si>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</si>
  <si>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</si>
  <si>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</si>
  <si>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</si>
  <si>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</si>
  <si>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</si>
  <si>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</si>
  <si>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</si>
  <si>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</si>
  <si>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</si>
  <si>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</si>
  <si>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</si>
  <si>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</si>
  <si>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</si>
  <si>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</si>
  <si>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</si>
  <si>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</si>
  <si>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</si>
  <si>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</si>
  <si>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</si>
  <si>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</si>
  <si>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</si>
  <si>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</si>
  <si>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</si>
  <si>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</si>
  <si>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</si>
  <si>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</si>
  <si>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</si>
  <si>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</si>
  <si>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</si>
  <si>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</si>
  <si>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</si>
  <si>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</si>
  <si>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</si>
  <si>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</si>
  <si>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</si>
  <si>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</si>
  <si>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</si>
  <si>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</si>
  <si>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</si>
  <si>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</si>
  <si>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</si>
  <si>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</si>
  <si>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</si>
  <si>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</si>
  <si>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</si>
  <si>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</si>
  <si>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</si>
  <si>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</si>
  <si>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</si>
  <si>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</si>
  <si>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</si>
  <si>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</si>
  <si>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</si>
  <si>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</si>
  <si>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</si>
  <si>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</si>
  <si>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</si>
  <si>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</si>
  <si>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</si>
  <si>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</si>
  <si>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</si>
  <si>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</si>
  <si>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</si>
  <si>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</si>
  <si>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</si>
  <si>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</si>
  <si>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</si>
  <si>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</si>
  <si>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</si>
  <si>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</si>
  <si>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</si>
  <si>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</si>
  <si>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</si>
  <si>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</si>
  <si>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</si>
  <si>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</si>
  <si>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</si>
  <si>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</si>
  <si>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</si>
  <si>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</si>
  <si>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</si>
  <si>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</si>
  <si>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</si>
  <si>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</si>
  <si>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</si>
  <si>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</si>
  <si>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</si>
  <si>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</si>
  <si>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</si>
  <si>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</si>
  <si>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</si>
  <si>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</si>
  <si>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</si>
  <si>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</si>
  <si>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</si>
  <si>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</si>
  <si>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</si>
  <si>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</si>
  <si>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</si>
  <si>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</si>
  <si>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</si>
  <si>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</si>
  <si>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</si>
  <si>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</si>
  <si>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</si>
  <si>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</si>
  <si>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</si>
  <si>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</si>
  <si>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</si>
  <si>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</si>
  <si>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</si>
  <si>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</si>
  <si>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</si>
  <si>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</si>
  <si>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</si>
  <si>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</si>
  <si>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</si>
  <si>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</si>
  <si>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</si>
  <si>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</si>
  <si>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</si>
  <si>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</si>
  <si>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</si>
  <si>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</si>
  <si>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</si>
  <si>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</si>
  <si>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</si>
  <si>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</si>
  <si>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</si>
  <si>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</si>
  <si>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</si>
  <si>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</si>
  <si>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</si>
  <si>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</si>
  <si>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</si>
  <si>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</si>
  <si>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</si>
  <si>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</si>
  <si>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</si>
  <si>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</si>
  <si>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</si>
  <si>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</si>
  <si>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</si>
  <si>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</si>
  <si>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</si>
  <si>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</si>
  <si>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</si>
  <si>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</si>
  <si>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</si>
  <si>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</si>
  <si>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</si>
  <si>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</si>
  <si>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</si>
  <si>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</si>
  <si>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</si>
  <si>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</si>
  <si>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</si>
  <si>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</si>
  <si>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</si>
  <si>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</si>
  <si>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</si>
  <si>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</si>
  <si>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</si>
  <si>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</si>
  <si>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</si>
  <si>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</si>
  <si>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</si>
  <si>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</si>
  <si>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</si>
  <si>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</si>
  <si>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</si>
  <si>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</si>
  <si>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</si>
  <si>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</si>
  <si>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</si>
  <si>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</si>
  <si>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</si>
  <si>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</si>
  <si>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</si>
  <si>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</si>
  <si>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</si>
  <si>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</si>
  <si>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</si>
  <si>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</si>
  <si>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</si>
  <si>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</si>
  <si>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</si>
  <si>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</si>
  <si>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</si>
  <si>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</si>
  <si>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</si>
  <si>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</si>
  <si>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</si>
  <si>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</si>
  <si>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</si>
  <si>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</si>
  <si>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</si>
  <si>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</si>
  <si>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</si>
  <si>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</si>
  <si>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</si>
  <si>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</si>
  <si>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</si>
  <si>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</si>
  <si>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</si>
  <si>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</si>
  <si>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</si>
  <si>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</si>
  <si>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</si>
  <si>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</si>
  <si>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</si>
  <si>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</si>
  <si>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</si>
  <si>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</si>
  <si>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</si>
  <si>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</si>
  <si>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</si>
  <si>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</si>
  <si>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</si>
  <si>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</si>
  <si>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</si>
  <si>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</si>
  <si>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</si>
  <si>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</si>
  <si>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</si>
  <si>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</si>
  <si>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</si>
  <si>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</si>
  <si>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</si>
  <si>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</si>
  <si>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</si>
  <si>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</si>
  <si>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</si>
  <si>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</si>
  <si>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</si>
  <si>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</si>
  <si>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</si>
  <si>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</si>
  <si>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</si>
  <si>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</si>
  <si>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</si>
  <si>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</si>
  <si>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</si>
  <si>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</si>
  <si>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</si>
  <si>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</si>
  <si>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</si>
  <si>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</si>
  <si>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</si>
  <si>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</si>
  <si>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</si>
  <si>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</si>
  <si>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</si>
  <si>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</si>
  <si>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</si>
  <si>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</si>
  <si>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</si>
  <si>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</si>
  <si>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</si>
  <si>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</si>
  <si>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</si>
  <si>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</si>
  <si>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</si>
  <si>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</si>
  <si>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</si>
  <si>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</si>
  <si>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</si>
  <si>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</si>
  <si>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</si>
  <si>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</si>
  <si>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</si>
  <si>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</si>
  <si>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</si>
  <si>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</si>
  <si>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</si>
  <si>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</si>
  <si>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</si>
  <si>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</si>
  <si>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</si>
  <si>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</si>
  <si>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</si>
  <si>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</si>
  <si>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</si>
  <si>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</si>
  <si>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</si>
  <si>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</si>
  <si>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</si>
  <si>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</si>
  <si>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</si>
  <si>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</si>
  <si>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</si>
  <si>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</si>
  <si>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</si>
  <si>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</si>
  <si>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</si>
  <si>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</si>
  <si>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</si>
  <si>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</si>
  <si>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</si>
  <si>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</si>
  <si>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</si>
  <si>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</si>
  <si>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</si>
  <si>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</si>
  <si>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</si>
  <si>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</si>
  <si>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</si>
  <si>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</si>
  <si>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</si>
  <si>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</si>
  <si>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</si>
  <si>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</si>
  <si>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</si>
  <si>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</si>
  <si>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</si>
  <si>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</si>
  <si>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</si>
  <si>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</si>
  <si>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</si>
  <si>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</si>
  <si>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</si>
  <si>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</si>
  <si>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</si>
  <si>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</si>
  <si>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</si>
  <si>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</si>
  <si>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</si>
  <si>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</si>
  <si>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</si>
  <si>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</si>
  <si>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</si>
  <si>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</si>
  <si>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</si>
  <si>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</si>
  <si>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</si>
  <si>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</si>
  <si>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</si>
  <si>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</si>
  <si>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</si>
  <si>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</si>
  <si>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</si>
  <si>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</si>
  <si>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</si>
  <si>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</si>
  <si>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</si>
  <si>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</si>
  <si>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</si>
  <si>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</si>
  <si>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</si>
  <si>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</si>
  <si>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</si>
  <si>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</si>
  <si>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</si>
  <si>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</si>
  <si>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</si>
  <si>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</si>
  <si>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</si>
  <si>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</si>
  <si>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</si>
  <si>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</si>
  <si>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</si>
  <si>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</si>
  <si>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</si>
  <si>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</si>
  <si>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</si>
  <si>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</si>
  <si>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</si>
  <si>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</si>
  <si>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</si>
  <si>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</si>
  <si>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</si>
  <si>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</si>
  <si>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</si>
  <si>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</si>
  <si>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</si>
  <si>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</si>
  <si>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</si>
  <si>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</si>
  <si>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</si>
  <si>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</si>
  <si>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</si>
  <si>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</si>
  <si>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</si>
  <si>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</si>
  <si>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</si>
  <si>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</si>
  <si>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</si>
  <si>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</si>
  <si>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</si>
  <si>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</si>
  <si>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</si>
  <si>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</si>
  <si>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</si>
  <si>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</si>
  <si>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</si>
  <si>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</si>
  <si>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</si>
  <si>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</si>
  <si>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</si>
  <si>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</si>
  <si>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</si>
  <si>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</si>
  <si>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</si>
  <si>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</si>
  <si>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</si>
  <si>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</si>
  <si>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</si>
  <si>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</si>
  <si>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</si>
  <si>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</si>
  <si>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</si>
  <si>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</si>
  <si>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</si>
  <si>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</si>
  <si>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</si>
  <si>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</si>
  <si>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</si>
  <si>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</si>
  <si>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</si>
  <si>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</si>
  <si>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</si>
  <si>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</si>
  <si>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</si>
  <si>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</si>
  <si>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</si>
  <si>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</si>
  <si>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</si>
  <si>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</si>
  <si>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</si>
  <si>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</si>
  <si>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</si>
  <si>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</si>
  <si>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</si>
  <si>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</si>
  <si>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</si>
  <si>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</si>
  <si>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</si>
  <si>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</si>
  <si>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</si>
  <si>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</si>
  <si>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</si>
  <si>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</si>
  <si>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</si>
  <si>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</si>
  <si>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</si>
  <si>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</si>
  <si>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</si>
  <si>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</si>
  <si>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</si>
  <si>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</si>
  <si>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</si>
  <si>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</si>
  <si>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</si>
  <si>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</si>
  <si>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</si>
  <si>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</si>
  <si>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</si>
  <si>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</si>
  <si>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</si>
  <si>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</si>
  <si>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</si>
  <si>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</si>
  <si>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</si>
  <si>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</si>
  <si>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</si>
  <si>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</si>
  <si>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</si>
  <si>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</si>
  <si>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</si>
  <si>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</si>
  <si>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</si>
  <si>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</si>
  <si>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</si>
  <si>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</si>
  <si>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</si>
  <si>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</si>
  <si>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</si>
  <si>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</si>
  <si>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</si>
  <si>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</si>
  <si>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</si>
  <si>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</si>
  <si>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</si>
  <si>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</si>
  <si>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</si>
  <si>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</si>
  <si>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</si>
  <si>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</si>
  <si>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</si>
  <si>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</si>
  <si>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</si>
  <si>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</si>
  <si>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</si>
  <si>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</si>
  <si>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</si>
  <si>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</si>
  <si>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</si>
  <si>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</si>
  <si>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</si>
  <si>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</si>
  <si>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</si>
  <si>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</si>
  <si>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</si>
  <si>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</si>
  <si>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</si>
  <si>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</si>
  <si>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</si>
  <si>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</si>
  <si>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</si>
  <si>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</si>
  <si>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</si>
  <si>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</si>
  <si>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</si>
  <si>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</si>
  <si>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</si>
  <si>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</si>
  <si>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</si>
  <si>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</si>
  <si>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</si>
  <si>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</si>
  <si>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</si>
  <si>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</si>
  <si>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</si>
  <si>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</si>
  <si>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</si>
  <si>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</si>
  <si>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</si>
  <si>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</si>
  <si>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</si>
  <si>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</si>
  <si>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</si>
  <si>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</si>
  <si>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</si>
  <si>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</si>
  <si>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</si>
  <si>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</si>
  <si>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</si>
  <si>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</si>
  <si>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</si>
  <si>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</si>
  <si>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</si>
  <si>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</si>
  <si>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</si>
  <si>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</si>
  <si>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</si>
  <si>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</si>
  <si>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</si>
  <si>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</si>
  <si>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</si>
  <si>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</si>
  <si>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</si>
  <si>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</si>
  <si>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</si>
  <si>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</si>
  <si>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</si>
  <si>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</si>
  <si>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</si>
  <si>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</si>
  <si>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</si>
  <si>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</si>
  <si>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</si>
  <si>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</si>
  <si>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</si>
  <si>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</si>
  <si>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</si>
  <si>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</si>
  <si>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</si>
  <si>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</si>
  <si>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</si>
  <si>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</si>
  <si>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</si>
  <si>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</si>
  <si>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</si>
  <si>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</si>
  <si>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</si>
  <si>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</si>
  <si>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</si>
  <si>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</si>
  <si>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</si>
  <si>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</si>
  <si>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</si>
  <si>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</si>
  <si>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</si>
  <si>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</si>
  <si>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</si>
  <si>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</si>
  <si>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</si>
  <si>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</si>
  <si>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</si>
  <si>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</si>
  <si>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</si>
  <si>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</si>
  <si>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</si>
  <si>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</si>
  <si>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</si>
  <si>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</si>
  <si>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</si>
  <si>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</si>
  <si>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</si>
  <si>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</si>
  <si>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</si>
  <si>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</si>
  <si>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</si>
  <si>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</si>
  <si>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</si>
  <si>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</si>
  <si>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</si>
  <si>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</si>
  <si>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</si>
  <si>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</si>
  <si>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</si>
  <si>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</si>
  <si>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</si>
  <si>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</si>
  <si>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</si>
  <si>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</si>
  <si>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</si>
  <si>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</si>
  <si>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</si>
  <si>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</si>
  <si>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</si>
  <si>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</si>
  <si>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</si>
  <si>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</si>
  <si>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</si>
  <si>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</si>
  <si>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</si>
  <si>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</si>
  <si>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</si>
  <si>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</si>
  <si>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</si>
  <si>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</si>
  <si>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</si>
  <si>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</si>
  <si>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</si>
  <si>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</si>
  <si>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</si>
  <si>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</si>
  <si>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</si>
  <si>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</si>
  <si>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</si>
  <si>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</si>
  <si>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</si>
  <si>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</si>
  <si>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</si>
  <si>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</si>
  <si>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</si>
  <si>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</si>
  <si>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</si>
  <si>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</si>
  <si>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</si>
  <si>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</si>
  <si>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</si>
  <si>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</si>
  <si>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</si>
  <si>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</si>
  <si>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</si>
  <si>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</si>
  <si>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</si>
  <si>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</si>
  <si>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</si>
  <si>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</si>
  <si>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</si>
  <si>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</si>
  <si>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</si>
  <si>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</si>
  <si>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</si>
  <si>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</si>
  <si>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</si>
  <si>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</si>
  <si>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</si>
  <si>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</si>
  <si>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</si>
  <si>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</si>
  <si>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</si>
  <si>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</si>
  <si>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</si>
  <si>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</si>
  <si>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</si>
  <si>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</si>
  <si>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</si>
  <si>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</si>
  <si>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</si>
  <si>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</si>
  <si>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</si>
  <si>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</si>
  <si>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</si>
  <si>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</si>
  <si>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</si>
  <si>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</si>
  <si>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</si>
  <si>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</si>
  <si>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</si>
  <si>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</si>
  <si>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</si>
  <si>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</si>
  <si>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</si>
  <si>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</si>
  <si>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</si>
  <si>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</si>
  <si>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</si>
  <si>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</si>
  <si>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</si>
  <si>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</si>
  <si>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</si>
  <si>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</si>
  <si>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</si>
  <si>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</si>
  <si>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</si>
  <si>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</si>
  <si>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</si>
  <si>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</si>
  <si>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</si>
  <si>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</si>
  <si>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</si>
  <si>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</si>
  <si>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</si>
  <si>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</si>
  <si>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</si>
  <si>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</si>
  <si>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</si>
  <si>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</si>
  <si>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</si>
  <si>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</si>
  <si>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</si>
  <si>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</si>
  <si>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</si>
  <si>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</si>
  <si>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</si>
  <si>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</si>
  <si>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</si>
  <si>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</si>
  <si>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</si>
  <si>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</si>
  <si>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</si>
  <si>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</si>
  <si>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</si>
  <si>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</si>
  <si>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</si>
  <si>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</si>
  <si>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</si>
  <si>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</si>
  <si>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</si>
  <si>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</si>
  <si>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</si>
  <si>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</si>
  <si>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</si>
  <si>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</si>
  <si>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</si>
  <si>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</si>
  <si>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</si>
  <si>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</si>
  <si>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</si>
  <si>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</si>
  <si>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</si>
  <si>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</si>
  <si>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</si>
  <si>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</si>
  <si>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</si>
  <si>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</si>
  <si>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</si>
  <si>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</si>
  <si>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</si>
  <si>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</si>
  <si>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</si>
  <si>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</si>
  <si>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</si>
  <si>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</si>
  <si>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</si>
  <si>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</si>
  <si>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</si>
  <si>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</si>
  <si>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</si>
  <si>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</si>
  <si>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</si>
  <si>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</si>
  <si>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</si>
  <si>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</si>
  <si>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</si>
  <si>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</si>
  <si>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</si>
  <si>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</si>
  <si>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</si>
  <si>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</si>
  <si>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</si>
  <si>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</si>
  <si>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</si>
  <si>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</si>
  <si>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</si>
  <si>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</si>
  <si>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</si>
  <si>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</si>
  <si>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</si>
  <si>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</si>
  <si>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</si>
  <si>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</si>
  <si>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</si>
  <si>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</si>
  <si>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</si>
  <si>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</si>
  <si>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</si>
  <si>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</si>
  <si>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</si>
  <si>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</si>
  <si>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</si>
  <si>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</si>
  <si>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</si>
  <si>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</si>
  <si>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</si>
  <si>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</si>
  <si>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</si>
  <si>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</si>
  <si>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</si>
  <si>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</si>
  <si>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</si>
  <si>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</si>
  <si>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</si>
  <si>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</si>
  <si>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</si>
  <si>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</si>
  <si>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</si>
  <si>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</si>
  <si>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</si>
  <si>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</si>
  <si>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</si>
  <si>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</si>
  <si>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</si>
  <si>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</si>
  <si>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</si>
  <si>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</si>
  <si>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</si>
  <si>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</si>
  <si>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</si>
  <si>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</si>
  <si>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</si>
  <si>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</si>
  <si>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</si>
  <si>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</si>
  <si>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</si>
  <si>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</si>
  <si>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</si>
  <si>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</si>
  <si>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</si>
  <si>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</si>
  <si>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</si>
  <si>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</si>
  <si>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</si>
  <si>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</si>
  <si>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</si>
  <si>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</si>
  <si>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</si>
  <si>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</si>
  <si>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</si>
  <si>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</si>
  <si>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</si>
  <si>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</si>
  <si>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</si>
  <si>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</si>
  <si>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</si>
  <si>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</si>
  <si>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</si>
  <si>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</si>
  <si>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</si>
  <si>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</si>
  <si>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</si>
  <si>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</si>
  <si>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</si>
  <si>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</si>
  <si>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</si>
  <si>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</si>
  <si>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</si>
  <si>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</si>
  <si>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</si>
  <si>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</si>
  <si>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</si>
  <si>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</si>
  <si>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</si>
  <si>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</si>
  <si>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</si>
  <si>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</si>
  <si>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</si>
  <si>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</si>
  <si>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</si>
  <si>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</si>
  <si>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</si>
  <si>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</si>
  <si>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</si>
  <si>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</si>
  <si>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</si>
  <si>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</si>
  <si>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</si>
  <si>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</si>
  <si>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</si>
  <si>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</si>
  <si>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</si>
  <si>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</si>
  <si>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</si>
  <si>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</si>
  <si>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</si>
  <si>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</si>
  <si>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</si>
  <si>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</si>
  <si>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</si>
  <si>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</si>
  <si>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</si>
  <si>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</si>
  <si>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</si>
  <si>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</si>
  <si>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</si>
  <si>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</si>
  <si>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</si>
  <si>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</si>
  <si>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</si>
  <si>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</si>
  <si>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</si>
  <si>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</si>
  <si>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</si>
  <si>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</si>
  <si>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</si>
  <si>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</si>
  <si>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</si>
  <si>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</si>
  <si>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</si>
  <si>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</si>
  <si>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</si>
  <si>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</si>
  <si>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</si>
  <si>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</si>
  <si>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</si>
  <si>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</si>
  <si>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</si>
  <si>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</si>
  <si>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</si>
  <si>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</si>
  <si>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</si>
  <si>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</si>
  <si>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</si>
  <si>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</si>
  <si>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</si>
  <si>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</si>
  <si>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</si>
  <si>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</si>
  <si>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</si>
  <si>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</si>
  <si>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</si>
  <si>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</si>
  <si>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</si>
  <si>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</si>
  <si>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</si>
  <si>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</si>
  <si>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</si>
  <si>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</si>
  <si>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</si>
  <si>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</si>
  <si>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</si>
  <si>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</si>
  <si>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</si>
  <si>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</si>
  <si>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</si>
  <si>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</si>
  <si>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</si>
  <si>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</si>
  <si>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</si>
  <si>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</si>
  <si>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</si>
  <si>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</si>
  <si>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</si>
  <si>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</si>
  <si>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</si>
  <si>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</si>
  <si>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</si>
  <si>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</si>
  <si>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</si>
  <si>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</si>
  <si>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</si>
  <si>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</si>
  <si>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</si>
  <si>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</si>
  <si>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</si>
  <si>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</si>
  <si>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</si>
  <si>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</si>
  <si>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</si>
  <si>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</si>
  <si>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</si>
  <si>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</si>
  <si>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</si>
  <si>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</si>
  <si>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</si>
  <si>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</si>
  <si>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</si>
  <si>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</si>
  <si>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</si>
  <si>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</si>
  <si>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</si>
  <si>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</si>
  <si>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</si>
  <si>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</si>
  <si>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</si>
  <si>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</si>
  <si>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</si>
  <si>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</si>
  <si>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</si>
  <si>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</si>
  <si>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</si>
  <si>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</si>
  <si>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</si>
  <si>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</si>
  <si>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</si>
  <si>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</si>
  <si>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</si>
  <si>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</si>
  <si>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</si>
  <si>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</si>
  <si>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</si>
  <si>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</si>
  <si>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</si>
  <si>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</si>
  <si>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</si>
  <si>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</si>
  <si>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</si>
  <si>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</si>
  <si>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</si>
  <si>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</si>
  <si>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</si>
  <si>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</si>
  <si>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</si>
  <si>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</si>
  <si>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</si>
  <si>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</si>
  <si>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</si>
  <si>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</si>
  <si>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</si>
  <si>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</si>
  <si>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</si>
  <si>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</si>
  <si>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</si>
  <si>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</si>
  <si>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</si>
  <si>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</si>
  <si>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</si>
  <si>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</si>
  <si>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</si>
  <si>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</si>
  <si>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</si>
  <si>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</si>
  <si>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</si>
  <si>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</si>
  <si>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</si>
  <si>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</si>
  <si>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</si>
  <si>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</si>
  <si>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</si>
  <si>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</si>
  <si>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</si>
  <si>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</si>
  <si>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</si>
  <si>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</si>
  <si>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</si>
  <si>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</si>
  <si>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</si>
  <si>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</si>
  <si>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</si>
  <si>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</si>
  <si>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</si>
  <si>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</si>
  <si>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</si>
  <si>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</si>
  <si>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</si>
  <si>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</si>
  <si>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</si>
  <si>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</si>
  <si>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</si>
  <si>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</si>
  <si>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</si>
  <si>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</si>
  <si>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</si>
  <si>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</si>
  <si>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</si>
  <si>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</si>
  <si>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</si>
  <si>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</si>
  <si>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</si>
  <si>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</si>
  <si>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</si>
  <si>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</si>
  <si>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</si>
  <si>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</si>
  <si>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</si>
  <si>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</si>
  <si>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</si>
  <si>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</si>
  <si>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</si>
  <si>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</si>
  <si>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</si>
  <si>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</si>
  <si>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</si>
  <si>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</si>
  <si>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</si>
  <si>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</si>
  <si>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</si>
  <si>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</si>
  <si>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</si>
  <si>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</si>
  <si>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</si>
  <si>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</si>
  <si>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</si>
  <si>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</si>
  <si>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</si>
  <si>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</si>
  <si>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</si>
  <si>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</si>
  <si>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</si>
  <si>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</si>
  <si>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</si>
  <si>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</si>
  <si>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</si>
  <si>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</si>
  <si>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</si>
  <si>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</si>
  <si>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</si>
  <si>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</si>
  <si>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</si>
  <si>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</si>
  <si>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</si>
  <si>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</si>
  <si>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</si>
  <si>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</si>
  <si>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</si>
  <si>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</si>
  <si>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</si>
  <si>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</si>
  <si>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</si>
  <si>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</si>
  <si>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</si>
  <si>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</si>
  <si>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</si>
  <si>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</si>
  <si>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</si>
  <si>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</si>
  <si>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</si>
  <si>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</si>
  <si>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</si>
  <si>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</si>
  <si>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</si>
  <si>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</si>
  <si>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</si>
  <si>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</si>
  <si>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</si>
  <si>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</si>
  <si>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</si>
  <si>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</si>
  <si>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</si>
  <si>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</si>
  <si>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</si>
  <si>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</si>
  <si>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</si>
  <si>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</si>
  <si>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</si>
  <si>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</si>
  <si>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</si>
  <si>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</si>
  <si>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</si>
  <si>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</si>
  <si>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</si>
  <si>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</si>
  <si>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</si>
  <si>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</si>
  <si>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</si>
  <si>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</si>
  <si>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</si>
  <si>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</si>
  <si>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</si>
  <si>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</si>
  <si>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</si>
  <si>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</si>
  <si>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</si>
  <si>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</si>
  <si>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</si>
  <si>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</si>
  <si>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</si>
  <si>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</si>
  <si>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</si>
  <si>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</si>
  <si>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</si>
  <si>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</si>
  <si>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</si>
  <si>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</si>
  <si>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</si>
  <si>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</si>
  <si>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</si>
  <si>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</si>
  <si>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</si>
  <si>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</si>
  <si>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</si>
  <si>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</si>
  <si>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</si>
  <si>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</si>
  <si>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</si>
  <si>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</si>
  <si>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</si>
  <si>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</si>
  <si>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</si>
  <si>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</si>
  <si>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</si>
  <si>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</si>
  <si>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</si>
  <si>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</si>
  <si>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</si>
  <si>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</si>
  <si>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</si>
  <si>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</si>
  <si>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</si>
  <si>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</si>
  <si>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</si>
  <si>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</si>
  <si>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</si>
  <si>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</si>
  <si>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</si>
  <si>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</si>
  <si>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</si>
  <si>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</si>
  <si>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</si>
  <si>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</si>
  <si>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</si>
  <si>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</si>
  <si>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</si>
  <si>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</si>
  <si>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</si>
  <si>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</si>
  <si>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</si>
  <si>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</si>
  <si>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</si>
  <si>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</si>
  <si>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</si>
  <si>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</si>
  <si>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</si>
  <si>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</si>
  <si>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</si>
  <si>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</si>
  <si>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</si>
  <si>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</si>
  <si>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</si>
  <si>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</si>
  <si>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</si>
  <si>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</si>
  <si>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</si>
  <si>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</si>
  <si>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</si>
  <si>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</si>
  <si>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</si>
  <si>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</si>
  <si>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</si>
  <si>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</si>
  <si>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</si>
  <si>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</si>
  <si>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</si>
  <si>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</si>
  <si>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</si>
  <si>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</si>
  <si>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</si>
  <si>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</si>
  <si>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</si>
  <si>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</si>
  <si>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</si>
  <si>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</si>
  <si>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</si>
  <si>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</si>
  <si>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</si>
  <si>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</si>
  <si>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</si>
  <si>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</si>
  <si>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</si>
  <si>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</si>
  <si>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</si>
  <si>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</si>
  <si>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</si>
  <si>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</si>
  <si>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</si>
  <si>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</si>
  <si>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</si>
  <si>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</si>
  <si>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</si>
  <si>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</si>
  <si>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</si>
  <si>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</si>
  <si>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</si>
  <si>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</si>
  <si>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</si>
  <si>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</si>
  <si>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</si>
  <si>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</si>
  <si>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</si>
  <si>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</si>
  <si>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</si>
  <si>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</si>
  <si>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</si>
  <si>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</si>
  <si>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</si>
  <si>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</si>
  <si>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</si>
  <si>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</si>
  <si>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</si>
  <si>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</si>
  <si>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</si>
  <si>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</si>
  <si>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</si>
  <si>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</si>
  <si>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</si>
  <si>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</si>
  <si>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</si>
  <si>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</si>
  <si>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</si>
  <si>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</si>
  <si>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</si>
  <si>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</si>
  <si>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</si>
  <si>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</si>
  <si>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</si>
  <si>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</si>
  <si>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</si>
  <si>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</si>
  <si>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</si>
  <si>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</si>
  <si>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</si>
  <si>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</si>
  <si>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</si>
  <si>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</si>
  <si>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</si>
  <si>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</si>
  <si>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</si>
  <si>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</si>
  <si>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</si>
  <si>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</si>
  <si>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</si>
  <si>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</si>
  <si>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</si>
  <si>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</si>
  <si>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</si>
  <si>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</si>
  <si>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</si>
  <si>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</si>
  <si>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</si>
  <si>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</si>
  <si>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</si>
  <si>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</si>
  <si>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</si>
  <si>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</si>
  <si>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</si>
  <si>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</si>
  <si>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</si>
  <si>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</si>
  <si>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</si>
  <si>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</si>
  <si>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</si>
  <si>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</si>
  <si>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</si>
  <si>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</si>
  <si>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</si>
  <si>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</si>
  <si>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</si>
  <si>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</si>
  <si>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</si>
  <si>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</si>
  <si>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</si>
  <si>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</si>
  <si>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</si>
  <si>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</si>
  <si>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</si>
  <si>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</si>
  <si>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</si>
  <si>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</si>
  <si>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</si>
  <si>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</si>
  <si>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</si>
  <si>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</si>
  <si>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</si>
  <si>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</si>
  <si>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</si>
  <si>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</si>
  <si>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</si>
  <si>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</si>
  <si>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</si>
  <si>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</si>
  <si>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</si>
  <si>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</si>
  <si>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</si>
  <si>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</si>
  <si>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</si>
  <si>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</si>
  <si>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</si>
  <si>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</si>
  <si>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</si>
  <si>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</si>
  <si>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</si>
  <si>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</si>
  <si>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</si>
  <si>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</si>
  <si>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</si>
  <si>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</si>
  <si>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</si>
  <si>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</si>
  <si>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</si>
  <si>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</si>
  <si>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</si>
  <si>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</si>
  <si>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</si>
  <si>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</si>
  <si>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</si>
  <si>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</si>
  <si>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</si>
  <si>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</si>
  <si>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</si>
  <si>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</si>
  <si>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</si>
  <si>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</si>
  <si>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</si>
  <si>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</si>
  <si>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</si>
  <si>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</si>
  <si>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</si>
  <si>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</si>
  <si>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</si>
  <si>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</si>
  <si>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</si>
  <si>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</si>
  <si>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</si>
  <si>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</si>
  <si>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</si>
  <si>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</si>
  <si>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</si>
  <si>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</si>
  <si>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</si>
  <si>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</si>
  <si>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</si>
  <si>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</si>
  <si>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</si>
  <si>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</si>
  <si>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</si>
  <si>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</si>
  <si>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</si>
  <si>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</si>
  <si>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</si>
  <si>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</si>
  <si>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</si>
  <si>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</si>
  <si>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</si>
  <si>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</si>
  <si>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</si>
  <si>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</si>
  <si>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</si>
  <si>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</si>
  <si>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</si>
  <si>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</si>
  <si>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</si>
  <si>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</si>
  <si>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</si>
  <si>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</si>
  <si>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</si>
  <si>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</si>
  <si>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</si>
  <si>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</si>
  <si>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</si>
  <si>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</si>
  <si>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</si>
  <si>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</si>
  <si>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</si>
  <si>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</si>
  <si>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</si>
  <si>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</si>
  <si>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</si>
  <si>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</si>
  <si>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</si>
  <si>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</si>
  <si>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</si>
  <si>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</si>
  <si>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</si>
  <si>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</si>
  <si>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</si>
  <si>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</si>
  <si>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</si>
  <si>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</si>
  <si>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</si>
  <si>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</si>
  <si>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</si>
  <si>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</si>
  <si>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</si>
  <si>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</si>
  <si>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</si>
  <si>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</si>
  <si>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</si>
  <si>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</si>
  <si>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</si>
  <si>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</si>
  <si>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</si>
  <si>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</si>
  <si>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</si>
  <si>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</si>
  <si>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</si>
  <si>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</si>
  <si>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</si>
  <si>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</si>
  <si>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</si>
  <si>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</si>
  <si>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</si>
  <si>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</si>
  <si>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</si>
  <si>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</si>
  <si>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</si>
  <si>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</si>
  <si>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</si>
  <si>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</si>
  <si>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</si>
  <si>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</si>
  <si>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</si>
  <si>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</si>
  <si>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</si>
  <si>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</si>
  <si>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</si>
  <si>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</si>
  <si>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</si>
  <si>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</si>
  <si>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</si>
  <si>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</si>
  <si>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</si>
  <si>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</si>
  <si>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</si>
  <si>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</si>
  <si>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</si>
  <si>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</si>
  <si>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</si>
  <si>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</si>
  <si>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</si>
  <si>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</si>
  <si>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</si>
  <si>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</si>
  <si>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</si>
  <si>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</si>
  <si>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</si>
  <si>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</si>
  <si>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</si>
  <si>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</si>
  <si>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</si>
  <si>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</si>
  <si>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</si>
  <si>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</si>
  <si>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</si>
  <si>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</si>
  <si>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</si>
  <si>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</si>
  <si>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</si>
  <si>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</si>
  <si>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</si>
  <si>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</si>
  <si>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</si>
  <si>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</si>
  <si>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</si>
  <si>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</si>
  <si>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</si>
  <si>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</si>
  <si>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</si>
  <si>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</si>
  <si>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</si>
  <si>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</si>
  <si>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</si>
  <si>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</si>
  <si>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</si>
  <si>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</si>
  <si>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</si>
  <si>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</si>
  <si>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</si>
  <si>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</si>
  <si>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</si>
  <si>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</si>
  <si>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</si>
  <si>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</si>
  <si>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</si>
  <si>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</si>
  <si>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</si>
  <si>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</si>
  <si>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</si>
  <si>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</si>
  <si>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</si>
  <si>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</si>
  <si>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</si>
  <si>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</si>
  <si>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</si>
  <si>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</si>
  <si>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</si>
  <si>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</si>
  <si>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</si>
  <si>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</si>
  <si>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</si>
  <si>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</si>
  <si>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</si>
  <si>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</si>
  <si>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</si>
  <si>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</si>
  <si>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</si>
  <si>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</si>
  <si>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</si>
  <si>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</si>
  <si>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</si>
  <si>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</si>
  <si>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</si>
  <si>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</si>
  <si>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</si>
  <si>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</si>
  <si>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</si>
  <si>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</si>
  <si>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</si>
  <si>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</si>
  <si>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</si>
  <si>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</si>
  <si>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</si>
  <si>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</si>
  <si>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</si>
  <si>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</si>
  <si>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</si>
  <si>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</si>
  <si>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</si>
  <si>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</si>
  <si>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</si>
  <si>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</si>
  <si>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</si>
  <si>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</si>
  <si>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</si>
  <si>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</si>
  <si>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</si>
  <si>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</si>
  <si>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</si>
  <si>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</si>
  <si>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</si>
  <si>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</si>
  <si>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</si>
  <si>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</si>
  <si>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</si>
  <si>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</si>
  <si>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</si>
  <si>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</si>
  <si>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</si>
  <si>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</si>
  <si>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</si>
  <si>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</si>
  <si>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</si>
  <si>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</si>
  <si>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</si>
  <si>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</si>
  <si>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</si>
  <si>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</si>
  <si>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</si>
  <si>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</si>
  <si>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</si>
  <si>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</si>
  <si>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</si>
  <si>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</si>
  <si>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</si>
  <si>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</si>
  <si>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</si>
  <si>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</si>
  <si>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</si>
  <si>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</si>
  <si>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</si>
  <si>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</si>
  <si>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</si>
  <si>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</si>
  <si>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</si>
  <si>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</si>
  <si>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</si>
  <si>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</si>
  <si>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</si>
  <si>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</si>
  <si>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</si>
  <si>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</si>
  <si>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</si>
  <si>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</si>
  <si>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</si>
  <si>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</si>
  <si>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</si>
  <si>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</si>
  <si>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</si>
  <si>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</si>
  <si>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</si>
  <si>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</si>
  <si>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</si>
  <si>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</si>
  <si>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</si>
  <si>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</si>
  <si>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</si>
  <si>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</si>
  <si>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</si>
  <si>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</si>
  <si>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</si>
  <si>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</si>
  <si>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</si>
  <si>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</si>
  <si>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</si>
  <si>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</si>
  <si>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</si>
  <si>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</si>
  <si>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</si>
  <si>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</si>
  <si>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</si>
  <si>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</si>
  <si>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</si>
  <si>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</si>
  <si>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</si>
  <si>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</si>
  <si>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</si>
  <si>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</si>
  <si>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</si>
  <si>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</si>
  <si>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</si>
  <si>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</si>
  <si>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</si>
  <si>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</si>
  <si>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</si>
  <si>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</si>
  <si>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</si>
  <si>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</si>
  <si>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</si>
  <si>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</si>
  <si>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</si>
  <si>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</si>
  <si>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</si>
  <si>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</si>
  <si>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</si>
  <si>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</si>
  <si>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</si>
  <si>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</si>
  <si>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</si>
  <si>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</si>
  <si>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</si>
  <si>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</si>
  <si>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</si>
  <si>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</si>
  <si>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</si>
  <si>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</si>
  <si>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</si>
  <si>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</si>
  <si>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</si>
  <si>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</si>
  <si>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</si>
  <si>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</si>
  <si>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</si>
  <si>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</si>
  <si>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</si>
  <si>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</si>
  <si>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</si>
  <si>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</si>
  <si>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</si>
  <si>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</si>
  <si>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</si>
  <si>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</si>
  <si>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</si>
  <si>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</si>
  <si>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</si>
  <si>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</si>
  <si>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</si>
  <si>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</si>
  <si>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</si>
  <si>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</si>
  <si>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</si>
  <si>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</si>
  <si>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</si>
  <si>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</si>
  <si>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</si>
  <si>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</si>
  <si>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</si>
  <si>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</si>
  <si>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</si>
  <si>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</si>
  <si>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</si>
  <si>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</si>
  <si>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</si>
  <si>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</si>
  <si>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</si>
  <si>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</si>
  <si>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</si>
  <si>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</si>
  <si>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</si>
  <si>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</si>
  <si>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</si>
  <si>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</si>
  <si>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</si>
  <si>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</si>
  <si>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</si>
  <si>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</si>
  <si>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</si>
  <si>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</si>
  <si>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</si>
  <si>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</si>
  <si>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</si>
  <si>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</si>
  <si>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</si>
  <si>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</si>
  <si>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</si>
  <si>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</si>
  <si>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</si>
  <si>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</si>
  <si>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</si>
  <si>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</si>
  <si>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</si>
  <si>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</si>
  <si>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</si>
  <si>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</si>
  <si>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</si>
  <si>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</si>
  <si>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</si>
  <si>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</si>
  <si>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</si>
  <si>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</si>
  <si>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</si>
  <si>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</si>
  <si>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</si>
  <si>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</si>
  <si>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</si>
  <si>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</si>
  <si>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</si>
  <si>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</si>
  <si>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</si>
  <si>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</si>
  <si>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</si>
  <si>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</si>
  <si>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</si>
  <si>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</si>
  <si>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</si>
  <si>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</si>
  <si>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</si>
  <si>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</si>
  <si>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</si>
  <si>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</si>
  <si>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</si>
  <si>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</si>
  <si>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</si>
  <si>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</si>
  <si>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</si>
  <si>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</si>
  <si>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</si>
  <si>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</si>
  <si>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</si>
  <si>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</si>
  <si>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</si>
  <si>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</si>
  <si>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</si>
  <si>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</si>
  <si>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</si>
  <si>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</si>
  <si>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</si>
  <si>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</si>
  <si>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</si>
  <si>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</si>
  <si>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</si>
  <si>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</si>
  <si>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</si>
  <si>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</si>
  <si>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</si>
  <si>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</si>
  <si>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</si>
  <si>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</si>
  <si>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</si>
  <si>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</si>
  <si>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</si>
  <si>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</si>
  <si>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</si>
  <si>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</si>
  <si>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</si>
  <si>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</si>
  <si>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</si>
  <si>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</si>
  <si>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</si>
  <si>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</si>
  <si>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</si>
  <si>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</si>
  <si>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</si>
  <si>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</si>
  <si>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</si>
  <si>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</si>
  <si>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</si>
  <si>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</si>
  <si>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</si>
  <si>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</si>
  <si>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</si>
  <si>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</si>
  <si>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</si>
  <si>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</si>
  <si>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</si>
  <si>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</si>
  <si>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</si>
  <si>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</si>
  <si>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</si>
  <si>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</si>
  <si>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</si>
  <si>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</si>
  <si>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</si>
  <si>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</si>
  <si>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</si>
  <si>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</si>
  <si>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</si>
  <si>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</si>
  <si>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</si>
  <si>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</si>
  <si>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</si>
  <si>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</si>
  <si>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</si>
  <si>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</si>
  <si>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</si>
  <si>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</si>
  <si>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</si>
  <si>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</si>
  <si>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</si>
  <si>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</si>
  <si>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</si>
  <si>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</si>
  <si>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</si>
  <si>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</si>
  <si>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</si>
  <si>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</si>
  <si>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</si>
  <si>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</si>
  <si>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</si>
  <si>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</si>
  <si>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</si>
  <si>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</si>
  <si>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</si>
  <si>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</si>
  <si>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</si>
  <si>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</si>
  <si>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</si>
  <si>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</si>
  <si>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</si>
  <si>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</si>
  <si>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</si>
  <si>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</si>
  <si>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</si>
  <si>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</si>
  <si>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</si>
  <si>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</si>
  <si>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</si>
  <si>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</si>
  <si>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</si>
  <si>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</si>
  <si>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</si>
  <si>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</si>
  <si>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</si>
  <si>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</si>
  <si>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</si>
  <si>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</si>
  <si>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</si>
  <si>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</si>
  <si>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</si>
  <si>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</si>
  <si>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</si>
  <si>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</si>
  <si>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</si>
  <si>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</si>
  <si>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</si>
  <si>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</si>
  <si>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</si>
  <si>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</si>
  <si>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</si>
  <si>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</si>
  <si>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</si>
  <si>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</si>
  <si>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</si>
  <si>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</si>
  <si>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</si>
  <si>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</si>
  <si>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</si>
  <si>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</si>
  <si>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</si>
  <si>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</si>
  <si>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</si>
  <si>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</si>
  <si>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</si>
  <si>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</si>
  <si>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</si>
  <si>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</si>
  <si>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</si>
  <si>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</si>
  <si>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</si>
  <si>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</si>
  <si>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</si>
  <si>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</si>
  <si>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</si>
  <si>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</si>
  <si>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</si>
  <si>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</si>
  <si>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</si>
  <si>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</si>
  <si>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</si>
  <si>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</si>
  <si>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</si>
  <si>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</si>
  <si>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</si>
  <si>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</si>
  <si>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</si>
  <si>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</si>
  <si>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</si>
  <si>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</si>
  <si>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</si>
  <si>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</si>
  <si>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</si>
  <si>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</si>
  <si>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</si>
  <si>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</si>
  <si>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</si>
  <si>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</si>
  <si>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</si>
  <si>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</si>
  <si>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</si>
  <si>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</si>
  <si>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</si>
  <si>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</si>
  <si>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</si>
  <si>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</si>
  <si>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</si>
  <si>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</si>
  <si>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</si>
  <si>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</si>
  <si>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</si>
  <si>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</si>
  <si>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</si>
  <si>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</si>
  <si>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</si>
  <si>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</si>
  <si>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</si>
  <si>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</si>
  <si>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</si>
  <si>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</si>
  <si>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</si>
  <si>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</si>
  <si>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</si>
  <si>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</si>
  <si>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</si>
  <si>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</si>
  <si>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</si>
  <si>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</si>
  <si>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</si>
  <si>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</si>
  <si>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</si>
  <si>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</si>
  <si>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</si>
  <si>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</si>
  <si>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</si>
  <si>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</si>
  <si>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</si>
  <si>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</si>
  <si>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</si>
  <si>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</si>
  <si>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</si>
  <si>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</si>
  <si>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</si>
  <si>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</si>
  <si>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</si>
  <si>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</si>
  <si>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</si>
  <si>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</si>
  <si>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</si>
  <si>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</si>
  <si>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</si>
  <si>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</si>
  <si>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</si>
  <si>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</si>
  <si>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</si>
  <si>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</si>
  <si>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</si>
  <si>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</si>
  <si>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</si>
  <si>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</si>
  <si>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</si>
  <si>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</si>
  <si>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</si>
  <si>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</si>
  <si>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</si>
  <si>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</si>
  <si>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</si>
  <si>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</si>
  <si>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</si>
  <si>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</si>
  <si>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</si>
  <si>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</si>
  <si>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</si>
  <si>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</si>
  <si>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</si>
  <si>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</si>
  <si>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</si>
  <si>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</si>
  <si>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</si>
  <si>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</si>
  <si>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</si>
  <si>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</si>
  <si>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</si>
  <si>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</si>
  <si>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</si>
  <si>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</si>
  <si>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</si>
  <si>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</si>
  <si>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</si>
  <si>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</si>
  <si>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</si>
  <si>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</si>
  <si>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</si>
  <si>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</si>
  <si>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</si>
  <si>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</si>
  <si>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</si>
  <si>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</si>
  <si>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</si>
  <si>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</si>
  <si>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</si>
  <si>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</si>
  <si>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</si>
  <si>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</si>
  <si>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</si>
  <si>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</si>
  <si>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</si>
  <si>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</si>
  <si>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</si>
  <si>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</si>
  <si>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</si>
  <si>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</si>
  <si>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</si>
  <si>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</si>
  <si>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</si>
  <si>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</si>
  <si>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</si>
  <si>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</si>
  <si>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</si>
  <si>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</si>
  <si>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</si>
  <si>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</si>
  <si>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</si>
  <si>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</si>
  <si>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</si>
  <si>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</si>
  <si>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</si>
  <si>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</si>
  <si>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</si>
  <si>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</si>
  <si>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</si>
  <si>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</si>
  <si>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</si>
  <si>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</si>
  <si>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</si>
  <si>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</si>
  <si>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</si>
  <si>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</si>
  <si>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</si>
  <si>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</si>
  <si>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</si>
  <si>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</si>
  <si>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</si>
  <si>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</si>
  <si>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</si>
  <si>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</si>
  <si>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</si>
  <si>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</si>
  <si>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</si>
  <si>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</si>
  <si>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</si>
  <si>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</si>
  <si>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</si>
  <si>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</si>
  <si>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</si>
  <si>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</si>
  <si>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</si>
  <si>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</si>
  <si>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</si>
  <si>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</si>
  <si>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</si>
  <si>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</si>
  <si>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</si>
  <si>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</si>
  <si>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</si>
  <si>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</si>
  <si>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</si>
  <si>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</si>
  <si>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</si>
  <si>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</si>
  <si>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</si>
  <si>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</si>
  <si>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</si>
  <si>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</si>
  <si>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</si>
  <si>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</si>
  <si>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</si>
  <si>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</si>
  <si>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</si>
  <si>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</si>
  <si>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</si>
  <si>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</si>
  <si>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</si>
  <si>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</si>
  <si>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</si>
  <si>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</si>
  <si>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</si>
  <si>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</si>
  <si>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</si>
  <si>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</si>
  <si>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</si>
  <si>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</si>
  <si>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</si>
  <si>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</si>
  <si>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</si>
  <si>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</si>
  <si>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</si>
  <si>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</si>
  <si>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</si>
  <si>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</si>
  <si>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</si>
  <si>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</si>
  <si>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</si>
  <si>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</si>
  <si>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</si>
  <si>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</si>
  <si>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</si>
  <si>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</si>
  <si>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</si>
  <si>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</si>
  <si>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</si>
  <si>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</si>
  <si>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</si>
  <si>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</si>
  <si>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</si>
  <si>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</si>
  <si>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</si>
  <si>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</si>
  <si>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</si>
  <si>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</si>
  <si>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</si>
  <si>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</si>
  <si>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</si>
  <si>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</si>
  <si>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</si>
  <si>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</si>
  <si>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</si>
  <si>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</si>
  <si>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</si>
  <si>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</si>
  <si>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</si>
  <si>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</si>
  <si>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</si>
  <si>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</si>
  <si>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</si>
  <si>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</si>
  <si>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</si>
  <si>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</si>
  <si>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</si>
  <si>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</si>
  <si>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</si>
  <si>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</si>
  <si>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</si>
  <si>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</si>
  <si>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</si>
  <si>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</si>
  <si>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</si>
  <si>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</si>
  <si>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</si>
  <si>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</si>
  <si>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</si>
  <si>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</si>
  <si>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</si>
  <si>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</si>
  <si>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</si>
  <si>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</si>
  <si>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</si>
  <si>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</si>
  <si>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</si>
  <si>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</si>
  <si>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</si>
  <si>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</si>
  <si>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</si>
  <si>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</si>
  <si>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</si>
  <si>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</si>
  <si>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</si>
  <si>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</si>
  <si>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</si>
  <si>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</si>
  <si>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</si>
  <si>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</si>
  <si>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</si>
  <si>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</si>
  <si>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</si>
  <si>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</si>
  <si>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</si>
  <si>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</si>
  <si>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</si>
  <si>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</si>
  <si>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</si>
  <si>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</si>
  <si>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</si>
  <si>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</si>
  <si>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</si>
  <si>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</si>
  <si>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</si>
  <si>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</si>
  <si>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</si>
  <si>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</si>
  <si>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</si>
  <si>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</si>
  <si>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</si>
  <si>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</si>
  <si>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</si>
  <si>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</si>
  <si>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</si>
  <si>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</si>
  <si>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</si>
  <si>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</si>
  <si>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</si>
  <si>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</si>
  <si>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</si>
  <si>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</si>
  <si>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</si>
  <si>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</si>
  <si>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</si>
  <si>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</si>
  <si>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</si>
  <si>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</si>
  <si>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</si>
  <si>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</si>
  <si>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</si>
  <si>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</si>
  <si>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</si>
  <si>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</si>
  <si>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</si>
  <si>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</si>
  <si>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</si>
  <si>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</si>
  <si>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</si>
  <si>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</si>
  <si>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</si>
  <si>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</si>
  <si>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</si>
  <si>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</si>
  <si>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</si>
  <si>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</si>
  <si>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</si>
  <si>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</si>
  <si>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</si>
  <si>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</si>
  <si>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</si>
  <si>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</si>
  <si>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</si>
  <si>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</si>
  <si>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</si>
  <si>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</si>
  <si>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</si>
  <si>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</si>
  <si>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</si>
  <si>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</si>
  <si>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</si>
  <si>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</si>
  <si>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</si>
  <si>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</si>
  <si>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</si>
  <si>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</si>
  <si>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</si>
  <si>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</si>
  <si>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</si>
  <si>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</si>
  <si>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</si>
  <si>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</si>
  <si>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</si>
  <si>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</si>
  <si>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</si>
  <si>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</si>
  <si>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</si>
  <si>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</si>
  <si>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</si>
  <si>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</si>
  <si>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</si>
  <si>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</si>
  <si>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</si>
  <si>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</si>
  <si>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</si>
  <si>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</si>
  <si>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</si>
  <si>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</si>
  <si>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</si>
  <si>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</si>
  <si>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</si>
  <si>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</si>
  <si>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</si>
  <si>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</si>
  <si>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</si>
  <si>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</si>
  <si>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</si>
  <si>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</si>
  <si>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</si>
  <si>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</si>
  <si>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</si>
  <si>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</si>
  <si>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</si>
  <si>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</si>
  <si>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</si>
  <si>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</si>
  <si>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</si>
  <si>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</si>
  <si>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</si>
  <si>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</si>
  <si>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</si>
  <si>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</si>
  <si>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</si>
  <si>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</si>
  <si>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</si>
  <si>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</si>
  <si>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</si>
  <si>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</si>
  <si>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</si>
  <si>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</si>
  <si>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</si>
  <si>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</si>
  <si>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</si>
  <si>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</si>
  <si>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</si>
  <si>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</si>
  <si>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</si>
  <si>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</si>
  <si>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</si>
  <si>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</si>
  <si>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</si>
  <si>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</si>
  <si>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</si>
  <si>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</si>
  <si>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</si>
  <si>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</si>
  <si>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</si>
  <si>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</si>
  <si>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</si>
  <si>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</si>
  <si>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</si>
  <si>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</si>
  <si>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</si>
  <si>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</si>
  <si>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</si>
  <si>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</si>
  <si>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</si>
  <si>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</si>
  <si>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</si>
  <si>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</si>
  <si>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</si>
  <si>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</si>
  <si>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</si>
  <si>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</si>
  <si>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</si>
  <si>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</si>
  <si>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</si>
  <si>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</si>
  <si>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</si>
  <si>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</si>
  <si>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</si>
  <si>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</si>
  <si>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</si>
  <si>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</si>
  <si>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</si>
  <si>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</si>
  <si>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</si>
  <si>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</si>
  <si>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</si>
  <si>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</si>
  <si>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</si>
  <si>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</si>
  <si>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</si>
  <si>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</si>
  <si>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</si>
  <si>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</si>
  <si>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</si>
  <si>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</si>
  <si>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</si>
  <si>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</si>
  <si>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</si>
  <si>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</si>
  <si>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</si>
  <si>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</si>
  <si>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</si>
  <si>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</si>
  <si>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</si>
  <si>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</si>
  <si>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</si>
  <si>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</si>
  <si>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</si>
  <si>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</si>
  <si>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</si>
  <si>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</si>
  <si>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</si>
  <si>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</si>
  <si>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</si>
  <si>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</si>
  <si>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</si>
  <si>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</si>
  <si>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</si>
  <si>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</si>
  <si>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</si>
  <si>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</si>
  <si>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</si>
  <si>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</si>
  <si>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</si>
  <si>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</si>
  <si>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</si>
  <si>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</si>
  <si>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</si>
  <si>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</si>
  <si>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</si>
  <si>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</si>
  <si>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</si>
  <si>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</si>
  <si>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</si>
  <si>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</si>
  <si>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</si>
  <si>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</si>
  <si>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</si>
  <si>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</si>
  <si>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</si>
  <si>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</si>
  <si>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</si>
  <si>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</si>
  <si>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</si>
  <si>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</si>
  <si>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</si>
  <si>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</si>
  <si>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</si>
  <si>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</si>
  <si>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</si>
  <si>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</si>
  <si>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</si>
  <si>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</si>
  <si>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</si>
  <si>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</si>
  <si>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</si>
  <si>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</si>
  <si>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</si>
  <si>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</si>
  <si>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</si>
  <si>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</si>
  <si>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</si>
  <si>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</si>
  <si>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</si>
  <si>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</si>
  <si>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</si>
  <si>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</si>
  <si>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</si>
  <si>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</si>
  <si>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</si>
  <si>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</si>
  <si>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</si>
  <si>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</si>
  <si>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</si>
  <si>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</si>
  <si>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</si>
  <si>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</si>
  <si>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</si>
  <si>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</si>
  <si>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</si>
  <si>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</si>
  <si>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</si>
  <si>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</si>
  <si>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</si>
  <si>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</si>
  <si>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</si>
  <si>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</si>
  <si>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</si>
  <si>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</si>
  <si>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</si>
  <si>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</si>
  <si>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</si>
  <si>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</si>
  <si>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</si>
  <si>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</si>
  <si>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</si>
  <si>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</si>
  <si>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</si>
  <si>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</si>
  <si>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</si>
  <si>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</si>
  <si>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</si>
  <si>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</si>
  <si>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</si>
  <si>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</si>
  <si>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</si>
  <si>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</si>
  <si>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</si>
  <si>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</si>
  <si>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</si>
  <si>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</si>
  <si>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</si>
  <si>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</si>
  <si>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</si>
  <si>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</si>
  <si>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</si>
  <si>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</si>
  <si>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</si>
  <si>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</si>
  <si>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</si>
  <si>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</si>
  <si>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</si>
  <si>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</si>
  <si>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</si>
  <si>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</si>
  <si>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</si>
  <si>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</si>
  <si>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</si>
  <si>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</si>
  <si>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</si>
  <si>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</si>
  <si>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</si>
  <si>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</si>
  <si>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</si>
  <si>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</si>
  <si>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</si>
  <si>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</si>
  <si>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</si>
  <si>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</si>
  <si>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</si>
  <si>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</si>
  <si>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</si>
  <si>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</si>
  <si>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</si>
  <si>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</si>
  <si>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</si>
  <si>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</si>
  <si>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</si>
  <si>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</si>
  <si>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</si>
  <si>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</si>
  <si>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</si>
  <si>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</si>
  <si>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</si>
  <si>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</si>
  <si>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</si>
  <si>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</si>
  <si>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</si>
  <si>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</si>
  <si>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</si>
  <si>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</si>
  <si>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</si>
  <si>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</si>
  <si>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</si>
  <si>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</si>
  <si>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</si>
  <si>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</si>
  <si>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</si>
  <si>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</si>
  <si>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</si>
  <si>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</si>
  <si>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</si>
  <si>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</si>
  <si>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</si>
  <si>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</si>
  <si>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</si>
  <si>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</si>
  <si>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</si>
  <si>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</si>
  <si>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</si>
  <si>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</si>
  <si>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</si>
  <si>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</si>
  <si>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</si>
  <si>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</si>
  <si>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</si>
  <si>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</si>
  <si>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</si>
  <si>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</si>
  <si>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</si>
  <si>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</si>
  <si>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</si>
  <si>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</si>
  <si>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</si>
  <si>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</si>
  <si>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</si>
  <si>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</si>
  <si>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</si>
  <si>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</si>
  <si>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</si>
  <si>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</si>
  <si>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</si>
  <si>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</si>
  <si>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</si>
  <si>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</si>
  <si>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</si>
  <si>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</si>
  <si>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</si>
  <si>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</si>
  <si>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</si>
  <si>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</si>
  <si>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</si>
  <si>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</si>
  <si>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</si>
  <si>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</si>
  <si>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</si>
  <si>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</si>
  <si>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</si>
  <si>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</si>
  <si>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</si>
  <si>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</si>
  <si>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</si>
  <si>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</si>
  <si>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</si>
  <si>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</si>
  <si>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</si>
  <si>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</si>
  <si>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</si>
  <si>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</si>
  <si>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</si>
  <si>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</si>
  <si>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</si>
  <si>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</si>
  <si>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</si>
  <si>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</si>
  <si>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</si>
  <si>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</si>
  <si>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</si>
  <si>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</si>
  <si>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</si>
  <si>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</si>
  <si>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</si>
  <si>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</si>
  <si>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</si>
  <si>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</si>
  <si>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</si>
  <si>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</si>
  <si>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</si>
  <si>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</si>
  <si>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</si>
  <si>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</si>
  <si>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</si>
  <si>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</si>
  <si>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</si>
  <si>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</si>
  <si>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</si>
  <si>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</si>
  <si>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</si>
  <si>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</si>
  <si>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</si>
  <si>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</si>
  <si>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</si>
  <si>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</si>
  <si>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</si>
  <si>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</si>
  <si>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</si>
  <si>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</si>
  <si>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</si>
  <si>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</si>
  <si>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</si>
  <si>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</si>
  <si>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</si>
  <si>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</si>
  <si>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</si>
  <si>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</si>
  <si>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</si>
  <si>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</si>
  <si>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</si>
  <si>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</si>
  <si>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</si>
  <si>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</si>
  <si>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</si>
  <si>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</si>
  <si>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</si>
  <si>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</si>
  <si>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</si>
  <si>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</si>
  <si>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</si>
  <si>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</si>
  <si>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</si>
  <si>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</si>
  <si>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</si>
  <si>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</si>
  <si>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</si>
  <si>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</si>
  <si>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</si>
  <si>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</si>
  <si>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</si>
  <si>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</si>
  <si>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</si>
  <si>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</si>
  <si>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</si>
  <si>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</si>
  <si>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</si>
  <si>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</si>
  <si>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</si>
  <si>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</si>
  <si>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</si>
  <si>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</si>
  <si>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</si>
  <si>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</si>
  <si>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</si>
  <si>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</si>
  <si>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</si>
  <si>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</si>
  <si>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</si>
  <si>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</si>
  <si>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</si>
  <si>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</si>
  <si>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</si>
  <si>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</si>
  <si>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</si>
  <si>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</si>
  <si>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</si>
  <si>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</si>
  <si>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</si>
  <si>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</si>
  <si>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</si>
  <si>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</si>
  <si>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</si>
  <si>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</si>
  <si>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</si>
  <si>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</si>
  <si>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</si>
  <si>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</si>
  <si>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</si>
  <si>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</si>
  <si>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</si>
  <si>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</si>
  <si>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</si>
  <si>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</si>
  <si>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</si>
  <si>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</si>
  <si>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</si>
  <si>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</si>
  <si>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</si>
  <si>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</si>
  <si>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</si>
  <si>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</si>
  <si>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</si>
  <si>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</si>
  <si>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</si>
  <si>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</si>
  <si>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</si>
  <si>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</si>
  <si>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</si>
  <si>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</si>
  <si>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</si>
  <si>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</si>
  <si>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</si>
  <si>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</si>
  <si>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</si>
  <si>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</si>
  <si>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</si>
  <si>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</si>
  <si>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</si>
  <si>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</si>
  <si>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</si>
  <si>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</si>
  <si>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</si>
  <si>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</si>
  <si>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</si>
  <si>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</si>
  <si>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</si>
  <si>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</si>
  <si>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</si>
  <si>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</si>
  <si>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</si>
  <si>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</si>
  <si>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</si>
  <si>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</si>
  <si>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</si>
  <si>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</si>
  <si>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</si>
  <si>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</si>
  <si>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</si>
  <si>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</si>
  <si>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</si>
  <si>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</si>
  <si>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</si>
  <si>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</si>
  <si>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</si>
  <si>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</si>
  <si>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</si>
  <si>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</si>
  <si>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</si>
  <si>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</si>
  <si>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</si>
  <si>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</si>
  <si>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</si>
  <si>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</si>
  <si>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</si>
  <si>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</si>
  <si>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</si>
  <si>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</si>
  <si>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</si>
  <si>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</si>
  <si>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</si>
  <si>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</si>
  <si>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</si>
  <si>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</si>
  <si>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</si>
  <si>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</si>
  <si>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</si>
  <si>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</si>
  <si>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</si>
  <si>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</si>
  <si>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</si>
  <si>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</si>
  <si>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</si>
  <si>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</si>
  <si>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</si>
  <si>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</si>
  <si>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</si>
  <si>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</si>
  <si>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</si>
  <si>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</si>
  <si>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</si>
  <si>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</si>
  <si>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</si>
  <si>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</si>
  <si>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</si>
  <si>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</si>
  <si>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</si>
  <si>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</si>
  <si>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</si>
  <si>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</si>
  <si>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</si>
  <si>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</si>
  <si>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</si>
  <si>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</si>
  <si>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</si>
  <si>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</si>
  <si>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</si>
  <si>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</si>
  <si>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</si>
  <si>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</si>
  <si>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</si>
  <si>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</si>
  <si>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</si>
  <si>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</si>
  <si>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</si>
  <si>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</si>
  <si>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</si>
  <si>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</si>
  <si>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</si>
  <si>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</si>
  <si>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</si>
  <si>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</si>
  <si>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</si>
  <si>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</si>
  <si>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</si>
  <si>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</si>
  <si>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</si>
  <si>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</si>
  <si>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</si>
  <si>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</si>
  <si>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</si>
  <si>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</si>
  <si>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</si>
  <si>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</si>
  <si>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</si>
  <si>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</si>
  <si>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</si>
  <si>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</si>
  <si>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</si>
  <si>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</si>
  <si>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</si>
  <si>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</si>
  <si>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</si>
  <si>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</si>
  <si>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</si>
  <si>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</si>
  <si>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</si>
  <si>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</si>
  <si>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</si>
  <si>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</si>
  <si>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</si>
  <si>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</si>
  <si>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</si>
  <si>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</si>
  <si>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</si>
  <si>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</si>
  <si>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</si>
  <si>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</si>
  <si>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</si>
  <si>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</si>
  <si>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</si>
  <si>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</si>
  <si>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</si>
  <si>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</si>
  <si>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</si>
  <si>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</si>
  <si>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</si>
  <si>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</si>
  <si>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</si>
  <si>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</si>
  <si>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</si>
  <si>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</si>
  <si>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</si>
  <si>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</si>
  <si>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</si>
  <si>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</si>
  <si>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</si>
  <si>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</si>
  <si>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</si>
  <si>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</si>
  <si>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</si>
  <si>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</si>
  <si>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</si>
  <si>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</si>
  <si>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</si>
  <si>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</si>
  <si>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</si>
  <si>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</si>
  <si>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</si>
  <si>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</si>
  <si>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</si>
  <si>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</si>
  <si>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</si>
  <si>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</si>
  <si>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</si>
  <si>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</si>
  <si>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</si>
  <si>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</si>
  <si>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</si>
  <si>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</si>
  <si>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</si>
  <si>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</si>
  <si>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</si>
  <si>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</si>
  <si>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</si>
  <si>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</si>
  <si>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</si>
  <si>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</si>
  <si>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</si>
  <si>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</si>
  <si>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</si>
  <si>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</si>
  <si>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</si>
  <si>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</si>
  <si>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</si>
  <si>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</si>
  <si>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</si>
  <si>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</si>
  <si>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</si>
  <si>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</si>
  <si>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</si>
  <si>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</si>
  <si>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</si>
  <si>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</si>
  <si>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</si>
  <si>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</si>
  <si>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</si>
  <si>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</si>
  <si>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</si>
  <si>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</si>
  <si>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</si>
  <si>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</si>
  <si>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</si>
  <si>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</si>
  <si>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</si>
  <si>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</si>
  <si>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</si>
  <si>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</si>
  <si>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</si>
  <si>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</si>
  <si>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</si>
  <si>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</si>
  <si>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</si>
  <si>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</si>
  <si>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</si>
  <si>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</si>
  <si>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</si>
  <si>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</si>
  <si>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</si>
  <si>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</si>
  <si>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</si>
  <si>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</si>
  <si>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</si>
  <si>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</si>
  <si>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</si>
  <si>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</si>
  <si>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</si>
  <si>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</si>
  <si>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</si>
  <si>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</si>
  <si>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</si>
  <si>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</si>
  <si>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</si>
  <si>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</si>
  <si>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</si>
  <si>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</si>
  <si>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</si>
  <si>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</si>
  <si>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</si>
  <si>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</si>
  <si>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</si>
  <si>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</si>
  <si>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</si>
  <si>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</si>
  <si>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</si>
  <si>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</si>
  <si>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</si>
  <si>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</si>
  <si>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</si>
  <si>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</si>
  <si>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</si>
  <si>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</si>
  <si>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</si>
  <si>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</si>
  <si>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</si>
  <si>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</si>
  <si>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</si>
  <si>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</si>
  <si>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</si>
  <si>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</si>
  <si>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</si>
  <si>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</si>
  <si>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</si>
  <si>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</si>
  <si>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</si>
  <si>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</si>
  <si>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</si>
  <si>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</si>
  <si>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</si>
  <si>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</si>
  <si>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</si>
  <si>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</si>
  <si>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</si>
  <si>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</si>
  <si>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</si>
  <si>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</si>
  <si>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</si>
  <si>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</si>
  <si>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</si>
  <si>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</si>
  <si>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</si>
  <si>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</si>
  <si>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</si>
  <si>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</si>
  <si>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</si>
  <si>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</si>
  <si>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</si>
  <si>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</si>
  <si>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</si>
  <si>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</si>
  <si>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</si>
  <si>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</si>
  <si>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</si>
  <si>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</si>
  <si>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</si>
  <si>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</si>
  <si>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</si>
  <si>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</si>
  <si>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</si>
  <si>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</si>
  <si>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</si>
  <si>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</si>
  <si>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</si>
  <si>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</si>
  <si>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</si>
  <si>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</si>
  <si>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</si>
  <si>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</si>
  <si>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</si>
  <si>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</si>
  <si>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</si>
  <si>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</si>
  <si>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</si>
  <si>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</si>
  <si>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</si>
  <si>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</si>
  <si>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</si>
  <si>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</si>
  <si>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</si>
  <si>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</si>
  <si>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</si>
  <si>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</si>
  <si>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</si>
  <si>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</si>
  <si>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</si>
  <si>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</si>
  <si>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</si>
  <si>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</si>
  <si>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</si>
  <si>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</si>
  <si>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</si>
  <si>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</si>
  <si>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</si>
  <si>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</si>
  <si>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</si>
  <si>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</si>
  <si>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</si>
  <si>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</si>
  <si>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</si>
  <si>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</si>
  <si>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</si>
  <si>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</si>
  <si>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</si>
  <si>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</si>
  <si>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</si>
  <si>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</si>
  <si>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</si>
  <si>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</si>
  <si>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</si>
  <si>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</si>
  <si>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</si>
  <si>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</si>
  <si>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</si>
  <si>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</si>
  <si>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</si>
  <si>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</si>
  <si>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</si>
  <si>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</si>
  <si>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</si>
  <si>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</si>
  <si>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</si>
  <si>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</si>
  <si>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</si>
  <si>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</si>
  <si>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</si>
  <si>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</si>
  <si>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</si>
  <si>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</si>
  <si>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</si>
  <si>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</si>
  <si>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</si>
  <si>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</si>
  <si>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</si>
  <si>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</si>
  <si>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</si>
  <si>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</si>
  <si>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</si>
  <si>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</si>
  <si>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</si>
  <si>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</si>
  <si>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</si>
  <si>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</si>
  <si>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</si>
  <si>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</si>
  <si>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</si>
  <si>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</si>
  <si>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</si>
  <si>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</si>
  <si>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</si>
  <si>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</si>
  <si>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</si>
  <si>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</si>
  <si>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</si>
  <si>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</si>
  <si>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</si>
  <si>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</si>
  <si>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</si>
  <si>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</si>
  <si>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</si>
  <si>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</si>
  <si>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</si>
  <si>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</si>
  <si>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</si>
  <si>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</si>
  <si>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</si>
  <si>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</si>
  <si>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</si>
  <si>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</si>
  <si>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</si>
  <si>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</si>
  <si>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</si>
  <si>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</si>
  <si>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</si>
  <si>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</si>
  <si>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</si>
  <si>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</si>
  <si>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</si>
  <si>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</si>
  <si>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</si>
  <si>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</si>
  <si>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</si>
  <si>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</si>
  <si>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</si>
  <si>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</si>
  <si>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</si>
  <si>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</si>
  <si>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</si>
  <si>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</si>
  <si>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</si>
  <si>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</si>
  <si>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</si>
  <si>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</si>
  <si>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</si>
  <si>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</si>
  <si>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</si>
  <si>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</si>
  <si>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</si>
  <si>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</si>
  <si>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</si>
  <si>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</si>
  <si>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</si>
  <si>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</si>
  <si>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</si>
  <si>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</si>
  <si>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</si>
  <si>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</si>
  <si>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</si>
  <si>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</si>
  <si>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</si>
  <si>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</si>
  <si>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</si>
  <si>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</si>
  <si>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</si>
  <si>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</si>
  <si>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</si>
  <si>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</si>
  <si>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</si>
  <si>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</si>
  <si>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</si>
  <si>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</si>
  <si>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</si>
  <si>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</si>
  <si>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</si>
  <si>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</si>
  <si>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</si>
  <si>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</si>
  <si>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</si>
  <si>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</si>
  <si>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</si>
  <si>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</si>
  <si>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</si>
  <si>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</si>
  <si>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</si>
  <si>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</si>
  <si>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</si>
  <si>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</si>
  <si>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</si>
  <si>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</si>
  <si>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</si>
  <si>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</si>
  <si>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</si>
  <si>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</si>
  <si>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</si>
  <si>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</si>
  <si>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</si>
  <si>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</si>
  <si>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</si>
  <si>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</si>
  <si>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</si>
  <si>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</si>
  <si>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</si>
  <si>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</si>
  <si>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</si>
  <si>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</si>
  <si>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</si>
  <si>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</si>
  <si>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</si>
  <si>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</si>
  <si>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</si>
  <si>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</si>
  <si>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</si>
  <si>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</si>
  <si>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</si>
  <si>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</si>
  <si>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</si>
  <si>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</si>
  <si>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</si>
  <si>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</si>
  <si>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</si>
  <si>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</si>
  <si>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</si>
  <si>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</si>
  <si>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</si>
  <si>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</si>
  <si>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</si>
  <si>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</si>
  <si>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</si>
  <si>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</si>
  <si>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</si>
  <si>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</si>
  <si>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</si>
  <si>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</si>
  <si>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</si>
  <si>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</si>
  <si>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</si>
  <si>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</si>
  <si>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</si>
  <si>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</si>
  <si>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</si>
  <si>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</si>
  <si>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</si>
  <si>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</si>
  <si>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</si>
  <si>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</si>
  <si>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</si>
  <si>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</si>
  <si>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</si>
  <si>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</si>
  <si>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</si>
  <si>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</si>
  <si>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</si>
  <si>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</si>
  <si>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</si>
  <si>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</si>
  <si>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</si>
  <si>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</si>
  <si>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</si>
  <si>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</si>
  <si>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</si>
  <si>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</si>
  <si>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</si>
  <si>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</si>
  <si>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</si>
  <si>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</si>
  <si>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</si>
  <si>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</si>
  <si>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</si>
  <si>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</si>
  <si>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</si>
  <si>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</si>
  <si>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</si>
  <si>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</si>
  <si>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</si>
  <si>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</si>
  <si>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</si>
  <si>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</si>
  <si>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</si>
  <si>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</si>
  <si>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</si>
  <si>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</si>
  <si>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</si>
  <si>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</si>
  <si>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</si>
  <si>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</si>
  <si>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</si>
  <si>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</si>
  <si>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</si>
  <si>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</si>
  <si>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</si>
  <si>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</si>
  <si>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</si>
  <si>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</si>
  <si>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</si>
  <si>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</si>
  <si>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</si>
  <si>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</si>
  <si>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</si>
  <si>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</si>
  <si>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</si>
  <si>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</si>
  <si>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</si>
  <si>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</si>
  <si>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</si>
  <si>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</si>
  <si>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</si>
  <si>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</si>
  <si>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</si>
  <si>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</si>
  <si>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</si>
  <si>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</si>
  <si>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</si>
  <si>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</si>
  <si>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</si>
  <si>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</si>
  <si>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</si>
  <si>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</si>
  <si>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</si>
  <si>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</si>
  <si>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</si>
  <si>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</si>
  <si>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</si>
  <si>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</si>
  <si>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</si>
  <si>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</si>
  <si>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</si>
  <si>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</si>
  <si>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</si>
  <si>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</si>
  <si>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</si>
  <si>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</si>
  <si>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</si>
  <si>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</si>
  <si>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</si>
  <si>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</si>
  <si>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</si>
  <si>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</si>
  <si>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</si>
  <si>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</si>
  <si>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</si>
  <si>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</si>
  <si>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</si>
  <si>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</si>
  <si>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</si>
  <si>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</si>
  <si>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</si>
  <si>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</si>
  <si>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</si>
  <si>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</si>
  <si>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</si>
  <si>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</si>
  <si>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</si>
  <si>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</si>
  <si>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</si>
  <si>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</si>
  <si>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</si>
  <si>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</si>
  <si>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</si>
  <si>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</si>
  <si>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</si>
  <si>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</si>
  <si>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</si>
  <si>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</si>
  <si>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</si>
  <si>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</si>
  <si>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</si>
  <si>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</si>
  <si>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</si>
  <si>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</si>
  <si>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</si>
  <si>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</si>
  <si>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</si>
  <si>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</si>
  <si>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</si>
  <si>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</si>
  <si>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</si>
  <si>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</si>
  <si>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</si>
  <si>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</si>
  <si>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</si>
  <si>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</si>
  <si>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</si>
  <si>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</si>
  <si>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</si>
  <si>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</si>
  <si>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</si>
  <si>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</si>
  <si>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</si>
  <si>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</si>
  <si>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</si>
  <si>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</si>
  <si>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</si>
  <si>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</si>
  <si>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</si>
  <si>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</si>
  <si>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</si>
  <si>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</si>
  <si>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</si>
  <si>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</si>
  <si>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</si>
  <si>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</si>
  <si>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</si>
  <si>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</si>
  <si>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</si>
  <si>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</si>
  <si>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</si>
  <si>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</si>
  <si>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</si>
  <si>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</si>
  <si>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</si>
  <si>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</si>
  <si>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</si>
  <si>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</si>
  <si>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</si>
  <si>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</si>
  <si>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</si>
  <si>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</si>
  <si>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</si>
  <si>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</si>
  <si>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</si>
  <si>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</si>
  <si>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</si>
  <si>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</si>
  <si>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</si>
  <si>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</si>
  <si>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</si>
  <si>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</si>
  <si>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</si>
  <si>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</si>
  <si>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</si>
  <si>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</si>
  <si>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</si>
  <si>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</si>
  <si>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</si>
  <si>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</si>
  <si>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</si>
  <si>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</si>
  <si>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</si>
  <si>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</si>
  <si>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</si>
  <si>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</si>
  <si>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</si>
  <si>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</si>
  <si>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</si>
  <si>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</si>
  <si>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</si>
  <si>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</si>
  <si>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</si>
  <si>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</si>
  <si>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</si>
  <si>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</si>
  <si>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</si>
  <si>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</si>
  <si>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</si>
  <si>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</si>
  <si>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</si>
  <si>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</si>
  <si>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</si>
  <si>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</si>
  <si>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</si>
  <si>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</si>
  <si>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</si>
  <si>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</si>
  <si>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</si>
  <si>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</si>
  <si>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</si>
  <si>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</si>
  <si>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</si>
  <si>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</si>
  <si>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</si>
  <si>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</si>
  <si>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</si>
  <si>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</si>
  <si>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</si>
  <si>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</si>
  <si>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</si>
  <si>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</si>
  <si>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</si>
  <si>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</si>
  <si>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</si>
  <si>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</si>
  <si>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</si>
  <si>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</si>
  <si>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</si>
  <si>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</si>
  <si>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</si>
  <si>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</si>
  <si>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</si>
  <si>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</si>
  <si>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</si>
  <si>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</si>
  <si>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</si>
  <si>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</si>
  <si>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</si>
  <si>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</si>
  <si>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</si>
  <si>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</si>
  <si>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</si>
  <si>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</si>
  <si>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</si>
  <si>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</si>
  <si>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</si>
  <si>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</si>
  <si>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</si>
  <si>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</si>
  <si>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</si>
  <si>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</si>
  <si>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</si>
  <si>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</si>
  <si>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</si>
  <si>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</si>
  <si>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</si>
  <si>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</si>
  <si>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</si>
  <si>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</si>
  <si>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</si>
  <si>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</si>
  <si>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</si>
  <si>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</si>
  <si>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</si>
  <si>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</si>
  <si>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</si>
  <si>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</si>
  <si>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</si>
  <si>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</si>
  <si>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</si>
  <si>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</si>
  <si>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</si>
  <si>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</si>
  <si>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</si>
  <si>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</si>
  <si>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</si>
  <si>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</si>
  <si>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</si>
  <si>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</si>
  <si>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</si>
  <si>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</si>
  <si>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</si>
  <si>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</si>
  <si>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</si>
  <si>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</si>
  <si>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</si>
  <si>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</si>
  <si>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</si>
  <si>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</si>
  <si>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</si>
  <si>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</si>
  <si>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</si>
  <si>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</si>
  <si>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</si>
  <si>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</si>
  <si>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</si>
  <si>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</si>
  <si>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</si>
  <si>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</si>
  <si>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</si>
  <si>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</si>
  <si>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</si>
  <si>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</si>
  <si>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</si>
  <si>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</si>
  <si>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</si>
  <si>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</si>
  <si>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</si>
  <si>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</si>
  <si>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</si>
  <si>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</si>
  <si>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</si>
  <si>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</si>
  <si>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</si>
  <si>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</si>
  <si>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</si>
  <si>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</si>
  <si>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</si>
  <si>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</si>
  <si>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</si>
  <si>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</si>
  <si>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</si>
  <si>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</si>
  <si>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</si>
  <si>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</si>
  <si>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</si>
  <si>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</si>
  <si>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</si>
  <si>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</si>
  <si>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</si>
  <si>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</si>
  <si>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</si>
  <si>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</si>
  <si>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</si>
  <si>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</si>
  <si>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</si>
  <si>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</si>
  <si>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</si>
  <si>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</si>
  <si>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</si>
  <si>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</si>
  <si>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</si>
  <si>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</si>
  <si>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</si>
  <si>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</si>
  <si>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</si>
  <si>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</si>
  <si>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</si>
  <si>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</si>
  <si>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</si>
  <si>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</si>
  <si>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</si>
  <si>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</si>
  <si>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</si>
  <si>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</si>
  <si>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</si>
  <si>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</si>
  <si>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</si>
  <si>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</si>
  <si>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</si>
  <si>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</si>
  <si>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</si>
  <si>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</si>
  <si>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</si>
  <si>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</si>
  <si>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</si>
  <si>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</si>
  <si>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</si>
  <si>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</si>
  <si>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</si>
  <si>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</si>
  <si>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</si>
  <si>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</si>
  <si>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</si>
  <si>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</si>
  <si>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</si>
  <si>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</si>
  <si>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</si>
  <si>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</si>
  <si>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</si>
  <si>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</si>
  <si>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</si>
  <si>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</si>
  <si>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</si>
  <si>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</si>
  <si>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</si>
  <si>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</si>
  <si>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</si>
  <si>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</si>
  <si>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</si>
  <si>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</si>
  <si>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</si>
  <si>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</si>
  <si>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</si>
  <si>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</si>
  <si>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</si>
  <si>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</si>
  <si>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</si>
  <si>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</si>
  <si>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</si>
  <si>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</si>
  <si>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</si>
  <si>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</si>
  <si>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</si>
  <si>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</si>
  <si>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</si>
  <si>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</si>
  <si>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</si>
  <si>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</si>
  <si>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</si>
  <si>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</si>
  <si>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</si>
  <si>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</si>
  <si>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</si>
  <si>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</si>
  <si>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</si>
  <si>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</si>
  <si>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</si>
  <si>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</si>
  <si>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</si>
  <si>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</si>
  <si>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</si>
  <si>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</si>
  <si>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</si>
  <si>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</si>
  <si>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</si>
  <si>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</si>
  <si>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</si>
  <si>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</si>
  <si>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</si>
  <si>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</si>
  <si>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</si>
  <si>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</si>
  <si>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</si>
  <si>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</si>
  <si>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</si>
  <si>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</si>
  <si>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</si>
  <si>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</si>
  <si>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</si>
  <si>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</si>
  <si>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</si>
  <si>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</si>
  <si>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</si>
  <si>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</si>
  <si>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</si>
  <si>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</si>
  <si>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</si>
  <si>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</si>
  <si>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</si>
  <si>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</si>
  <si>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</si>
  <si>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</si>
  <si>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</si>
  <si>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</si>
  <si>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</si>
  <si>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</si>
  <si>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</si>
  <si>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</si>
  <si>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</si>
  <si>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</si>
  <si>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</si>
  <si>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</si>
  <si>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</si>
  <si>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</si>
  <si>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</si>
  <si>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</si>
  <si>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</si>
  <si>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</si>
  <si>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</si>
  <si>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</si>
  <si>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</si>
  <si>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</si>
  <si>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</si>
  <si>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</si>
  <si>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</si>
  <si>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</si>
  <si>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</si>
  <si>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</si>
  <si>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</si>
  <si>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</si>
  <si>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</si>
  <si>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</si>
  <si>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</si>
  <si>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</si>
  <si>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</si>
  <si>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</si>
  <si>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</si>
  <si>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</si>
  <si>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</si>
  <si>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</si>
  <si>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</si>
  <si>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</si>
  <si>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</si>
  <si>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</si>
  <si>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</si>
  <si>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</si>
  <si>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</si>
  <si>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</si>
  <si>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</si>
  <si>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</si>
  <si>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</si>
  <si>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</si>
  <si>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</si>
  <si>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</si>
  <si>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</si>
  <si>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</si>
  <si>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</si>
  <si>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</si>
  <si>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</si>
  <si>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</si>
  <si>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</si>
  <si>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</si>
  <si>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</si>
  <si>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</si>
  <si>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</si>
  <si>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</si>
  <si>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</si>
  <si>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</si>
  <si>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</si>
  <si>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</si>
  <si>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</si>
  <si>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</si>
  <si>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</si>
  <si>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</si>
  <si>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</si>
  <si>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</si>
  <si>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</si>
  <si>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</si>
  <si>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</si>
  <si>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</si>
  <si>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</si>
  <si>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</si>
  <si>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</si>
  <si>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</si>
  <si>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</si>
  <si>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</si>
  <si>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</si>
  <si>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</si>
  <si>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</si>
  <si>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</si>
  <si>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</si>
  <si>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</si>
  <si>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</si>
  <si>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</si>
  <si>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</si>
  <si>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</si>
  <si>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</si>
  <si>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</si>
  <si>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</si>
  <si>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</si>
  <si>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</si>
  <si>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</si>
  <si>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</si>
  <si>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</si>
  <si>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</si>
  <si>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</si>
  <si>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</si>
  <si>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</si>
  <si>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</si>
  <si>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</si>
  <si>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</si>
  <si>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</si>
  <si>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</si>
  <si>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</si>
  <si>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</si>
  <si>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</si>
  <si>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</si>
  <si>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</si>
  <si>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</si>
  <si>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</si>
  <si>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</si>
  <si>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</si>
  <si>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</si>
  <si>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</si>
  <si>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</si>
  <si>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</si>
  <si>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</si>
  <si>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</si>
  <si>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</si>
  <si>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</si>
  <si>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</si>
  <si>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</si>
  <si>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</si>
  <si>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</si>
  <si>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</si>
  <si>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</si>
  <si>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</si>
  <si>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</si>
  <si>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</si>
  <si>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</si>
  <si>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</si>
  <si>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</si>
  <si>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</si>
  <si>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</si>
  <si>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</si>
  <si>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</si>
  <si>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</si>
  <si>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</si>
  <si>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</si>
  <si>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</si>
  <si>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</si>
  <si>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</si>
  <si>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</si>
  <si>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</si>
  <si>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</si>
  <si>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</si>
  <si>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</si>
  <si>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</si>
  <si>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</si>
  <si>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</si>
  <si>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</si>
  <si>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</si>
  <si>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</si>
  <si>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</si>
  <si>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</si>
  <si>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</si>
  <si>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</si>
  <si>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</si>
  <si>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</si>
  <si>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</si>
  <si>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</si>
  <si>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</si>
  <si>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</si>
  <si>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</si>
  <si>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</si>
  <si>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</si>
  <si>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</si>
  <si>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</si>
  <si>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</si>
  <si>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</si>
  <si>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</si>
  <si>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</si>
  <si>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</si>
  <si>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</si>
  <si>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</si>
  <si>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</si>
  <si>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</si>
  <si>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</si>
  <si>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</si>
  <si>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</si>
  <si>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</si>
  <si>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</si>
  <si>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</si>
  <si>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</si>
  <si>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</si>
  <si>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</si>
  <si>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</si>
  <si>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</si>
  <si>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</si>
  <si>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</si>
  <si>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</si>
  <si>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</si>
  <si>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</si>
  <si>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</si>
  <si>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</si>
  <si>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</si>
  <si>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</si>
  <si>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</si>
  <si>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</si>
  <si>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</si>
  <si>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</si>
  <si>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</si>
  <si>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</si>
  <si>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</si>
  <si>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</si>
  <si>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</si>
  <si>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</si>
  <si>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</si>
  <si>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</si>
  <si>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</si>
  <si>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</si>
  <si>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</si>
  <si>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</si>
  <si>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</si>
  <si>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</si>
  <si>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</si>
  <si>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</si>
  <si>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</si>
  <si>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</si>
  <si>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</si>
  <si>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</si>
  <si>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</si>
  <si>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</si>
  <si>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</si>
  <si>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</si>
  <si>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</si>
  <si>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</si>
  <si>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</si>
  <si>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</si>
  <si>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</si>
  <si>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</si>
  <si>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</si>
  <si>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</si>
  <si>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</si>
  <si>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</si>
  <si>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</si>
  <si>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</si>
  <si>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</si>
  <si>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</si>
  <si>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</si>
  <si>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</si>
  <si>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</si>
  <si>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</si>
  <si>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</si>
  <si>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</si>
  <si>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</si>
  <si>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</si>
  <si>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</si>
  <si>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</si>
  <si>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</si>
  <si>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</si>
  <si>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</si>
  <si>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</si>
  <si>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</si>
  <si>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</si>
  <si>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</si>
  <si>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</si>
  <si>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</si>
  <si>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</si>
  <si>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</si>
  <si>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</si>
  <si>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</si>
  <si>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</si>
  <si>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</si>
  <si>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</si>
  <si>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</si>
  <si>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</si>
  <si>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</si>
  <si>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</si>
  <si>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</si>
  <si>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</si>
  <si>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</si>
  <si>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</si>
  <si>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</si>
  <si>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</si>
  <si>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</si>
  <si>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</si>
  <si>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</si>
  <si>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</si>
  <si>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</si>
  <si>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</si>
  <si>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</si>
  <si>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</si>
  <si>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</si>
  <si>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</si>
  <si>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</si>
  <si>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</si>
  <si>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</si>
  <si>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</si>
  <si>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</si>
  <si>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</si>
  <si>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</si>
  <si>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</si>
  <si>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</si>
  <si>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</si>
  <si>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</si>
  <si>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</si>
  <si>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</si>
  <si>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</si>
  <si>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</si>
  <si>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</si>
  <si>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</si>
  <si>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</si>
  <si>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</si>
  <si>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</si>
  <si>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</si>
  <si>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</si>
  <si>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</si>
  <si>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</si>
  <si>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</si>
  <si>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</si>
  <si>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</si>
  <si>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</si>
  <si>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</si>
  <si>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</si>
  <si>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</si>
  <si>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</si>
  <si>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</si>
  <si>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</si>
  <si>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</si>
  <si>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</si>
  <si>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</si>
  <si>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</si>
  <si>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</si>
  <si>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</si>
  <si>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</si>
  <si>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</si>
  <si>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</si>
  <si>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</si>
  <si>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</si>
  <si>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</si>
  <si>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</si>
  <si>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</si>
  <si>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</si>
  <si>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</si>
  <si>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</si>
  <si>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</si>
  <si>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</si>
  <si>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</si>
  <si>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</si>
  <si>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</si>
  <si>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</si>
  <si>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</si>
  <si>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</si>
  <si>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</si>
  <si>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</si>
  <si>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</si>
  <si>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</si>
  <si>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</si>
  <si>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</si>
  <si>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</si>
  <si>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</si>
  <si>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</si>
  <si>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</si>
  <si>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</si>
  <si>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</si>
  <si>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</si>
  <si>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</si>
  <si>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</si>
  <si>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</si>
  <si>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</si>
  <si>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</si>
  <si>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</si>
  <si>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</si>
  <si>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</si>
  <si>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</si>
  <si>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</si>
  <si>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</si>
  <si>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</si>
  <si>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</si>
  <si>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</si>
  <si>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</si>
  <si>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</si>
  <si>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</si>
  <si>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</si>
  <si>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</si>
  <si>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</si>
  <si>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</si>
  <si>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</si>
  <si>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</si>
  <si>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</si>
  <si>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</si>
  <si>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</si>
  <si>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</si>
  <si>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</si>
  <si>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</si>
  <si>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</si>
  <si>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</si>
  <si>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</si>
  <si>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</si>
  <si>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</si>
  <si>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</si>
  <si>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</si>
  <si>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</si>
  <si>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</si>
  <si>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</si>
  <si>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</si>
  <si>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</si>
  <si>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</si>
  <si>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</si>
  <si>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</si>
  <si>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</si>
  <si>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</si>
  <si>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</si>
  <si>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</si>
  <si>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</si>
  <si>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</si>
  <si>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</si>
  <si>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</si>
  <si>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</si>
  <si>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</si>
  <si>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</si>
  <si>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</si>
  <si>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</si>
  <si>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</si>
  <si>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</si>
  <si>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</si>
  <si>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</si>
  <si>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</si>
  <si>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</si>
  <si>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</si>
  <si>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</si>
  <si>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</si>
  <si>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</si>
  <si>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</si>
  <si>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</si>
  <si>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</si>
  <si>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</si>
  <si>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</si>
  <si>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</si>
  <si>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</si>
  <si>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</si>
  <si>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</si>
  <si>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</si>
  <si>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</si>
  <si>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</si>
  <si>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</si>
  <si>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</si>
  <si>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</si>
  <si>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</si>
  <si>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</si>
  <si>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</si>
  <si>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</si>
  <si>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</si>
  <si>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</si>
  <si>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</si>
  <si>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</si>
  <si>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</si>
  <si>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</si>
  <si>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</si>
  <si>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</si>
  <si>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</si>
  <si>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</si>
  <si>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</si>
  <si>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</si>
  <si>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</si>
  <si>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</si>
  <si>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</si>
  <si>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</si>
  <si>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</si>
  <si>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</si>
  <si>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</si>
  <si>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</si>
  <si>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</si>
  <si>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</si>
  <si>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</si>
  <si>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</si>
  <si>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</si>
  <si>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</si>
  <si>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</si>
  <si>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</si>
  <si>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</si>
  <si>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</si>
  <si>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</si>
  <si>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</si>
  <si>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</si>
  <si>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</si>
  <si>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</si>
  <si>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</si>
  <si>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</si>
  <si>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</si>
  <si>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</si>
  <si>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</si>
  <si>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</si>
  <si>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</si>
  <si>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</si>
  <si>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</si>
  <si>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</si>
  <si>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</si>
  <si>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</si>
  <si>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</si>
  <si>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</si>
  <si>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</si>
  <si>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</si>
  <si>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</si>
  <si>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</si>
  <si>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</si>
  <si>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</si>
  <si>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</si>
  <si>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</si>
  <si>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</si>
  <si>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</si>
  <si>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</si>
  <si>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</si>
  <si>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</si>
  <si>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</si>
  <si>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</si>
  <si>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</si>
  <si>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</si>
  <si>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</si>
  <si>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</si>
  <si>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</si>
  <si>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</si>
  <si>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</si>
  <si>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</si>
  <si>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</si>
  <si>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</si>
  <si>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</si>
  <si>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</si>
  <si>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</si>
  <si>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</si>
  <si>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</si>
  <si>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</si>
  <si>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</si>
  <si>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</si>
  <si>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</si>
  <si>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</si>
  <si>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</si>
  <si>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</si>
  <si>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</si>
  <si>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</si>
  <si>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</si>
  <si>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</si>
  <si>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</si>
  <si>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</si>
  <si>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</si>
  <si>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</si>
  <si>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</si>
  <si>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</si>
  <si>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</si>
  <si>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</si>
  <si>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</si>
  <si>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</si>
  <si>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</si>
  <si>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</si>
  <si>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</si>
  <si>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</si>
  <si>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</si>
  <si>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</si>
  <si>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</si>
  <si>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</si>
  <si>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</si>
  <si>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</si>
  <si>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</si>
  <si>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</si>
  <si>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</si>
  <si>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</si>
  <si>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</si>
  <si>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</si>
  <si>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</si>
  <si>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</si>
  <si>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</si>
  <si>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</si>
  <si>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</si>
  <si>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</si>
  <si>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</si>
  <si>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</si>
  <si>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</si>
  <si>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</si>
  <si>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</si>
  <si>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</si>
  <si>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</si>
  <si>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</si>
  <si>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</si>
  <si>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</si>
  <si>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</si>
  <si>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</si>
  <si>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</si>
  <si>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</si>
  <si>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</si>
  <si>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</si>
  <si>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</si>
  <si>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</si>
  <si>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</si>
  <si>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</si>
  <si>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</si>
  <si>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</si>
  <si>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</si>
  <si>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</si>
  <si>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</si>
  <si>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</si>
  <si>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</si>
  <si>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</si>
  <si>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</si>
  <si>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</si>
  <si>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</si>
  <si>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</si>
  <si>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</si>
  <si>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</si>
  <si>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</si>
  <si>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</si>
  <si>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</si>
  <si>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</si>
  <si>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</si>
  <si>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</si>
  <si>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</si>
  <si>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</si>
  <si>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</si>
  <si>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</si>
  <si>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</si>
  <si>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</si>
  <si>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</si>
  <si>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</si>
  <si>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</si>
  <si>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</si>
  <si>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</si>
  <si>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</si>
  <si>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</si>
  <si>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</si>
  <si>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</si>
  <si>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</si>
  <si>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</si>
  <si>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</si>
  <si>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</si>
  <si>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</si>
  <si>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</si>
  <si>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</si>
  <si>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</si>
  <si>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</si>
  <si>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</si>
  <si>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</si>
  <si>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</si>
  <si>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</si>
  <si>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</si>
  <si>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</si>
  <si>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</si>
  <si>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</si>
  <si>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</si>
  <si>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</si>
  <si>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</si>
  <si>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</si>
  <si>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</si>
  <si>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</si>
  <si>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</si>
  <si>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</si>
  <si>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</si>
  <si>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</si>
  <si>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</si>
  <si>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</si>
  <si>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</si>
  <si>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</si>
  <si>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</si>
  <si>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</si>
  <si>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</si>
  <si>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</si>
  <si>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</si>
  <si>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</si>
  <si>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</si>
  <si>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</si>
  <si>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</si>
  <si>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</si>
  <si>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</si>
  <si>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</si>
  <si>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</si>
  <si>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</si>
  <si>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</si>
  <si>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</si>
  <si>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</si>
  <si>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</si>
  <si>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</si>
  <si>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</si>
  <si>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</si>
  <si>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</si>
  <si>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</si>
  <si>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</si>
  <si>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</si>
  <si>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</si>
  <si>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</si>
  <si>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</si>
  <si>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</si>
  <si>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</si>
  <si>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</si>
  <si>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</si>
  <si>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</si>
  <si>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</si>
  <si>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</si>
  <si>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</si>
  <si>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</si>
  <si>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</si>
  <si>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</si>
  <si>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</si>
  <si>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</si>
  <si>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</si>
  <si>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</si>
  <si>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</si>
  <si>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</si>
  <si>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</si>
  <si>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</si>
  <si>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</si>
  <si>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</si>
  <si>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</si>
  <si>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</si>
  <si>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</si>
  <si>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</si>
  <si>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</si>
  <si>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</si>
  <si>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</si>
  <si>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</si>
  <si>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</si>
  <si>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</si>
  <si>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</si>
  <si>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</si>
  <si>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</si>
  <si>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</si>
  <si>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</si>
  <si>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</si>
  <si>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</si>
  <si>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</si>
  <si>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</si>
  <si>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</si>
  <si>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</si>
  <si>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</si>
  <si>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</si>
  <si>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</si>
  <si>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</si>
  <si>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</si>
  <si>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</si>
  <si>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</si>
  <si>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</si>
  <si>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</si>
  <si>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</si>
  <si>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</si>
  <si>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</si>
  <si>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</si>
  <si>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</si>
  <si>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</si>
  <si>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</si>
  <si>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</si>
  <si>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</si>
  <si>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</si>
  <si>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</si>
  <si>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</si>
  <si>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</si>
  <si>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</si>
  <si>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</si>
  <si>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</si>
  <si>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</si>
  <si>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</si>
  <si>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</si>
  <si>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</si>
  <si>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</si>
  <si>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</si>
  <si>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</si>
  <si>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</si>
  <si>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</si>
  <si>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</si>
  <si>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</si>
  <si>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</si>
  <si>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</si>
  <si>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</si>
  <si>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</si>
  <si>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</si>
  <si>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</si>
  <si>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</si>
  <si>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</si>
  <si>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</si>
  <si>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</si>
  <si>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</si>
  <si>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</si>
  <si>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</si>
  <si>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</si>
  <si>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</si>
  <si>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</si>
  <si>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</si>
  <si>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</si>
  <si>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</si>
  <si>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</si>
  <si>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</si>
  <si>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</si>
  <si>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</si>
  <si>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</si>
  <si>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</si>
  <si>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</si>
  <si>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</si>
  <si>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</si>
  <si>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</si>
  <si>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</si>
  <si>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</si>
  <si>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</si>
  <si>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</si>
  <si>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</si>
  <si>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</si>
  <si>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</si>
  <si>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</si>
  <si>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</si>
  <si>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</si>
  <si>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</si>
  <si>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</si>
  <si>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</si>
  <si>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</si>
  <si>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</si>
  <si>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</si>
  <si>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</si>
  <si>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</si>
  <si>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</si>
  <si>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</si>
  <si>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</si>
  <si>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</si>
  <si>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</si>
  <si>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</si>
  <si>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</si>
  <si>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</si>
  <si>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</si>
  <si>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</si>
  <si>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</si>
  <si>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</si>
  <si>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</si>
  <si>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</si>
  <si>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</si>
  <si>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</si>
  <si>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</si>
  <si>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</si>
  <si>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</si>
  <si>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</si>
  <si>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</si>
  <si>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</si>
  <si>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</si>
  <si>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</si>
  <si>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</si>
  <si>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</si>
  <si>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</si>
  <si>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</si>
  <si>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</si>
  <si>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</si>
  <si>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</si>
  <si>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</si>
  <si>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</si>
  <si>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</si>
  <si>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</si>
  <si>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</si>
  <si>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</si>
  <si>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</si>
  <si>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</si>
  <si>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</si>
  <si>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</si>
  <si>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</si>
  <si>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</si>
  <si>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</si>
  <si>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</si>
  <si>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</si>
  <si>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</si>
  <si>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</si>
  <si>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</si>
  <si>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</si>
  <si>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</si>
  <si>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</si>
  <si>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</si>
  <si>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</si>
  <si>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</si>
  <si>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</si>
  <si>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</si>
  <si>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</si>
  <si>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</si>
  <si>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</si>
  <si>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</si>
  <si>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</si>
  <si>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</si>
  <si>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</si>
  <si>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</si>
  <si>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</si>
  <si>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</si>
  <si>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</si>
  <si>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</si>
  <si>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</si>
  <si>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</si>
  <si>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</si>
  <si>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</si>
  <si>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</si>
  <si>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</si>
  <si>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</si>
  <si>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</si>
  <si>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</si>
  <si>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</si>
  <si>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</si>
  <si>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</si>
  <si>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</si>
  <si>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</si>
  <si>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</si>
  <si>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</si>
  <si>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</si>
  <si>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</si>
  <si>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</si>
  <si>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</si>
  <si>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</si>
  <si>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</si>
  <si>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</si>
  <si>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</si>
  <si>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</si>
  <si>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</si>
  <si>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</si>
  <si>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</si>
  <si>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</si>
  <si>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</si>
  <si>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</si>
  <si>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</si>
  <si>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</si>
  <si>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</si>
  <si>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</si>
  <si>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</si>
  <si>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</si>
  <si>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</si>
  <si>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</si>
  <si>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</si>
  <si>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</si>
  <si>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</si>
  <si>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</si>
  <si>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</si>
  <si>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</si>
  <si>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</si>
  <si>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</si>
  <si>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</si>
  <si>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</si>
  <si>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</si>
  <si>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</si>
  <si>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</si>
  <si>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</si>
  <si>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</si>
  <si>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</si>
  <si>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</si>
  <si>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</si>
  <si>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</si>
  <si>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</si>
  <si>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</si>
  <si>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</si>
  <si>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</si>
  <si>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</si>
  <si>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</si>
  <si>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</si>
  <si>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</si>
  <si>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</si>
  <si>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</si>
  <si>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</si>
  <si>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</si>
  <si>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</si>
  <si>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</si>
  <si>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</si>
  <si>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</si>
  <si>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</si>
  <si>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</si>
  <si>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</si>
  <si>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</si>
  <si>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</si>
  <si>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</si>
  <si>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</si>
  <si>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</si>
  <si>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</si>
  <si>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</si>
  <si>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</si>
  <si>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</si>
  <si>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</si>
  <si>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</si>
  <si>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</si>
  <si>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</si>
  <si>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</si>
  <si>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</si>
  <si>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</si>
  <si>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</si>
  <si>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</si>
  <si>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</si>
  <si>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</si>
  <si>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</si>
  <si>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</si>
  <si>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</si>
  <si>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</si>
  <si>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</si>
  <si>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</si>
  <si>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</si>
  <si>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</si>
  <si>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</si>
  <si>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</si>
  <si>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</si>
  <si>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</si>
  <si>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</si>
  <si>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</si>
  <si>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</si>
  <si>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</si>
  <si>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</si>
  <si>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</si>
  <si>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</si>
  <si>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</si>
  <si>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</si>
  <si>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</si>
  <si>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</si>
  <si>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</si>
  <si>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</si>
  <si>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</si>
  <si>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</si>
  <si>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</si>
  <si>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</si>
  <si>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</si>
  <si>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</si>
  <si>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</si>
  <si>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</si>
  <si>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</si>
  <si>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</si>
  <si>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</si>
  <si>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</si>
  <si>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</si>
  <si>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</si>
  <si>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</si>
  <si>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</si>
  <si>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</si>
  <si>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</si>
  <si>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</si>
  <si>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</si>
  <si>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</si>
  <si>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</si>
  <si>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</si>
  <si>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</si>
  <si>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</si>
  <si>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</si>
  <si>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</si>
  <si>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</si>
  <si>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</si>
  <si>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</si>
  <si>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</si>
  <si>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</si>
  <si>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</si>
  <si>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</si>
  <si>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</si>
  <si>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</si>
  <si>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</si>
  <si>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</si>
  <si>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</si>
  <si>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</si>
  <si>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</si>
  <si>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</si>
  <si>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</si>
  <si>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</si>
  <si>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</si>
  <si>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</si>
  <si>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</si>
  <si>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</si>
  <si>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</si>
  <si>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</si>
  <si>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</si>
  <si>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</si>
  <si>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</si>
  <si>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</si>
  <si>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</si>
  <si>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</si>
  <si>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</si>
  <si>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</si>
  <si>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</si>
  <si>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</si>
  <si>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</si>
  <si>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</si>
  <si>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</si>
  <si>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</si>
  <si>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</si>
  <si>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</si>
  <si>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</si>
  <si>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</si>
  <si>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</si>
  <si>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</si>
  <si>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</si>
  <si>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</si>
  <si>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</si>
  <si>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</si>
  <si>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</si>
  <si>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</si>
  <si>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</si>
  <si>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</si>
  <si>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</si>
  <si>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</si>
  <si>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</si>
  <si>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</si>
  <si>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</si>
  <si>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</si>
  <si>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</si>
  <si>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</si>
  <si>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</si>
  <si>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</si>
  <si>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</si>
  <si>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</si>
  <si>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</si>
  <si>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</si>
  <si>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</si>
  <si>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</si>
  <si>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</si>
  <si>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</si>
  <si>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</si>
  <si>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</si>
  <si>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</si>
  <si>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</si>
  <si>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</si>
  <si>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</si>
  <si>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</si>
  <si>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</si>
  <si>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</si>
  <si>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</si>
  <si>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</si>
  <si>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</si>
  <si>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</si>
  <si>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</si>
  <si>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</si>
  <si>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</si>
  <si>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</si>
  <si>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</si>
  <si>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</si>
  <si>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</si>
  <si>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</si>
  <si>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</si>
  <si>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</si>
  <si>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</si>
  <si>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</si>
  <si>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</si>
  <si>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</si>
  <si>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</si>
  <si>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</si>
  <si>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</si>
  <si>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</si>
  <si>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</si>
  <si>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</si>
  <si>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</si>
  <si>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</si>
  <si>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</si>
  <si>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</si>
  <si>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</si>
  <si>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</si>
  <si>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</si>
  <si>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</si>
  <si>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</si>
  <si>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</si>
  <si>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</si>
  <si>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</si>
  <si>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</si>
  <si>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</si>
  <si>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</si>
  <si>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</si>
  <si>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</si>
  <si>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</si>
  <si>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</si>
  <si>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</si>
  <si>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</si>
  <si>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</si>
  <si>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</si>
  <si>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</si>
  <si>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</si>
  <si>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</si>
  <si>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</si>
  <si>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</si>
  <si>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</si>
  <si>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</si>
  <si>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</si>
  <si>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</si>
  <si>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</si>
  <si>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</si>
  <si>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</si>
  <si>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</si>
  <si>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</si>
  <si>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</si>
  <si>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</si>
  <si>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</si>
  <si>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</si>
  <si>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</si>
  <si>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</si>
  <si>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</si>
  <si>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</si>
  <si>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</si>
  <si>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</si>
  <si>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</si>
  <si>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</si>
  <si>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</si>
  <si>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</si>
  <si>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</si>
  <si>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</si>
  <si>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</si>
  <si>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</si>
  <si>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</si>
  <si>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</si>
  <si>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</si>
  <si>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</si>
  <si>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</si>
  <si>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</si>
  <si>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</si>
  <si>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</si>
  <si>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</si>
  <si>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</si>
  <si>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</si>
  <si>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</si>
  <si>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</si>
  <si>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</si>
  <si>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</si>
  <si>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</si>
  <si>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</si>
  <si>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</si>
  <si>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</si>
  <si>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</si>
  <si>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</si>
  <si>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</si>
  <si>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</si>
  <si>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</si>
  <si>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</si>
  <si>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</si>
  <si>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</si>
  <si>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</si>
  <si>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</si>
  <si>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</si>
  <si>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</si>
  <si>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</si>
  <si>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</si>
  <si>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</si>
  <si>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</si>
  <si>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</si>
  <si>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</si>
  <si>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</si>
  <si>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</si>
  <si>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</si>
  <si>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</si>
  <si>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</si>
  <si>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</si>
  <si>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</si>
  <si>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</si>
  <si>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</si>
  <si>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</si>
  <si>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</si>
  <si>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</si>
  <si>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</si>
  <si>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</si>
  <si>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</si>
  <si>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</si>
  <si>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</si>
  <si>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</si>
  <si>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</si>
  <si>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</si>
  <si>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</si>
  <si>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</si>
  <si>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</si>
  <si>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</si>
  <si>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</si>
  <si>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</si>
  <si>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</si>
  <si>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</si>
  <si>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</si>
  <si>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</si>
  <si>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</si>
  <si>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</si>
  <si>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</si>
  <si>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</si>
  <si>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</si>
  <si>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</si>
  <si>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</si>
  <si>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</si>
  <si>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</si>
  <si>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</si>
  <si>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</si>
  <si>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</si>
  <si>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</si>
  <si>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</si>
  <si>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</si>
  <si>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</si>
  <si>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</si>
  <si>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</si>
  <si>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</si>
  <si>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</si>
  <si>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</si>
  <si>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</si>
  <si>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</si>
  <si>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</si>
  <si>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</si>
  <si>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</si>
  <si>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</si>
  <si>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</si>
  <si>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</si>
  <si>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</si>
  <si>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</si>
  <si>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</si>
  <si>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</si>
  <si>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</si>
  <si>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</si>
  <si>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</si>
  <si>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</si>
  <si>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</si>
  <si>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</si>
  <si>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</si>
  <si>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</si>
  <si>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</si>
  <si>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</si>
  <si>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</si>
  <si>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</si>
  <si>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</si>
  <si>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</si>
  <si>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</si>
  <si>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</si>
  <si>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</si>
  <si>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</si>
  <si>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</si>
  <si>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</si>
  <si>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</si>
  <si>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</si>
  <si>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</si>
  <si>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</si>
  <si>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</si>
  <si>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</si>
  <si>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</si>
  <si>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</si>
  <si>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</si>
  <si>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</si>
  <si>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</si>
  <si>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</si>
  <si>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</si>
  <si>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</si>
  <si>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</si>
  <si>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</si>
  <si>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</si>
  <si>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</si>
  <si>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</si>
  <si>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</si>
  <si>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</si>
  <si>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</si>
  <si>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</si>
  <si>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</si>
  <si>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</si>
  <si>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</si>
  <si>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</si>
  <si>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</si>
  <si>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</si>
  <si>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</si>
  <si>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</si>
  <si>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</si>
  <si>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</si>
  <si>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</si>
  <si>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</si>
  <si>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</si>
  <si>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</si>
  <si>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</si>
  <si>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</si>
  <si>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</si>
  <si>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</si>
  <si>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</si>
  <si>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</si>
  <si>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</si>
  <si>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</si>
  <si>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</si>
  <si>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</si>
  <si>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</si>
  <si>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</si>
  <si>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</si>
  <si>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</si>
  <si>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</si>
  <si>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</si>
  <si>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</si>
  <si>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</si>
  <si>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</si>
  <si>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</si>
  <si>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</si>
  <si>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</si>
  <si>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</si>
  <si>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</si>
  <si>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</si>
  <si>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</si>
  <si>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</si>
  <si>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</si>
  <si>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</si>
  <si>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</si>
  <si>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</si>
  <si>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</si>
  <si>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</si>
  <si>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</si>
  <si>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</si>
  <si>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</si>
  <si>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</si>
  <si>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</si>
  <si>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</si>
  <si>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</si>
  <si>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</si>
  <si>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</si>
  <si>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</si>
  <si>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</si>
  <si>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</si>
  <si>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</si>
  <si>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</si>
  <si>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</si>
  <si>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</si>
  <si>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</si>
  <si>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</si>
  <si>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</si>
  <si>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</si>
  <si>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</si>
  <si>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</si>
  <si>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</si>
  <si>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</si>
  <si>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</si>
  <si>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</si>
  <si>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</si>
  <si>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</si>
  <si>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</si>
  <si>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</si>
  <si>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</si>
  <si>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</si>
  <si>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</si>
  <si>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</si>
  <si>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</si>
  <si>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</si>
  <si>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</si>
  <si>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</si>
  <si>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</si>
  <si>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</si>
  <si>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</si>
  <si>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</si>
  <si>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</si>
  <si>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</si>
  <si>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</si>
  <si>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</si>
  <si>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</si>
  <si>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</si>
  <si>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</si>
  <si>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</si>
  <si>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</si>
  <si>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</si>
  <si>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</si>
  <si>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</si>
  <si>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</si>
  <si>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</si>
  <si>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</si>
  <si>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</si>
  <si>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</si>
  <si>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</si>
  <si>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</si>
  <si>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</si>
  <si>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</si>
  <si>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</si>
  <si>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</si>
  <si>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</si>
  <si>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</si>
  <si>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</si>
  <si>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</si>
  <si>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</si>
  <si>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</si>
  <si>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</si>
  <si>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</si>
  <si>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</si>
  <si>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</si>
  <si>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</si>
  <si>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</si>
  <si>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</si>
  <si>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</si>
  <si>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</si>
  <si>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</si>
  <si>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</si>
  <si>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</si>
  <si>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</si>
  <si>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</si>
  <si>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</si>
  <si>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</si>
  <si>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</si>
  <si>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</si>
  <si>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</si>
  <si>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</si>
  <si>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</si>
  <si>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</si>
  <si>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</si>
  <si>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</si>
  <si>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</si>
  <si>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</si>
  <si>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</si>
  <si>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</si>
  <si>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</si>
  <si>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</si>
  <si>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</si>
  <si>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</si>
  <si>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</si>
  <si>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</si>
  <si>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</si>
  <si>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</si>
  <si>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</si>
  <si>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</si>
  <si>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</si>
  <si>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</si>
  <si>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</si>
  <si>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</si>
  <si>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</si>
  <si>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</si>
  <si>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</si>
  <si>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</si>
  <si>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</si>
  <si>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</si>
  <si>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</si>
  <si>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</si>
  <si>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</si>
  <si>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</si>
  <si>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</si>
  <si>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</si>
  <si>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</si>
  <si>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</si>
  <si>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</si>
  <si>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</si>
  <si>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</si>
  <si>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</si>
  <si>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</si>
  <si>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</si>
  <si>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</si>
  <si>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</si>
  <si>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</si>
  <si>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</si>
  <si>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</si>
  <si>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</si>
  <si>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</si>
  <si>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</si>
  <si>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</si>
  <si>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</si>
  <si>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</si>
  <si>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</si>
  <si>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</si>
  <si>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</si>
  <si>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</si>
  <si>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</si>
  <si>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</si>
  <si>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</si>
  <si>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</si>
  <si>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</si>
  <si>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</si>
  <si>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</si>
  <si>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</si>
  <si>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</si>
  <si>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</si>
  <si>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</si>
  <si>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</si>
  <si>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</si>
  <si>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</si>
  <si>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</si>
  <si>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</si>
  <si>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</si>
  <si>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</si>
  <si>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</si>
  <si>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</si>
  <si>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</si>
  <si>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</si>
  <si>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</si>
  <si>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</si>
  <si>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</si>
  <si>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</si>
  <si>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</si>
  <si>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</si>
  <si>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</si>
  <si>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</si>
  <si>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</si>
  <si>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</si>
  <si>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</si>
  <si>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</si>
  <si>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</si>
  <si>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</si>
  <si>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</si>
  <si>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</si>
  <si>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</si>
  <si>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</si>
  <si>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</si>
  <si>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</si>
  <si>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</si>
  <si>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</si>
  <si>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</si>
  <si>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</si>
  <si>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</si>
  <si>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</si>
  <si>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</si>
  <si>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</si>
  <si>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</si>
  <si>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</si>
  <si>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</si>
  <si>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</si>
  <si>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</si>
  <si>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</si>
  <si>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</si>
  <si>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</si>
  <si>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</si>
  <si>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</si>
  <si>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</si>
  <si>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</si>
  <si>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</si>
  <si>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</si>
  <si>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</si>
  <si>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</si>
  <si>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</si>
  <si>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</si>
  <si>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</si>
  <si>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</si>
  <si>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</si>
  <si>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</si>
  <si>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</si>
  <si>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</si>
  <si>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</si>
  <si>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</si>
  <si>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</si>
  <si>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</si>
  <si>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</si>
  <si>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</si>
  <si>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</si>
  <si>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</si>
  <si>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</si>
  <si>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</si>
  <si>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</si>
  <si>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</si>
  <si>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</si>
  <si>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</si>
  <si>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</si>
  <si>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</si>
  <si>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</si>
  <si>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</si>
  <si>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</si>
  <si>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</si>
  <si>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</si>
  <si>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</si>
  <si>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</si>
  <si>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</si>
  <si>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</si>
  <si>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</si>
  <si>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</si>
  <si>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</si>
  <si>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</si>
  <si>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</si>
  <si>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</si>
  <si>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</si>
  <si>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</si>
  <si>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</si>
  <si>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</si>
  <si>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</si>
  <si>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</si>
  <si>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</si>
  <si>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</si>
  <si>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</si>
  <si>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</si>
  <si>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</si>
  <si>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</si>
  <si>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</si>
  <si>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</si>
  <si>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</si>
  <si>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</si>
  <si>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</si>
  <si>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</si>
  <si>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</si>
  <si>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</si>
  <si>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</si>
  <si>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</si>
  <si>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</si>
  <si>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</si>
  <si>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</si>
  <si>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</si>
  <si>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</si>
  <si>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</si>
  <si>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</si>
  <si>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</si>
  <si>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</si>
  <si>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</si>
  <si>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</si>
  <si>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</si>
  <si>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</si>
  <si>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</si>
  <si>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</si>
  <si>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</si>
  <si>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</si>
  <si>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</si>
  <si>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</si>
  <si>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</si>
  <si>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</si>
  <si>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</si>
  <si>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</si>
  <si>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</si>
  <si>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</si>
  <si>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</si>
  <si>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</si>
  <si>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</si>
  <si>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</si>
  <si>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</si>
  <si>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</si>
  <si>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</si>
  <si>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</si>
  <si>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</si>
  <si>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</si>
  <si>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</si>
  <si>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</si>
  <si>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</si>
  <si>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</si>
  <si>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</si>
  <si>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</si>
  <si>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</si>
  <si>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</si>
  <si>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</si>
  <si>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</si>
  <si>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</si>
  <si>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</si>
  <si>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</si>
  <si>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</si>
  <si>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</si>
  <si>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</si>
  <si>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</si>
  <si>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</si>
  <si>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</si>
  <si>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</si>
  <si>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</si>
  <si>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</si>
  <si>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</si>
  <si>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</si>
  <si>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</si>
  <si>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</si>
  <si>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</si>
  <si>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</si>
  <si>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</si>
  <si>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</si>
  <si>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</si>
  <si>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</si>
  <si>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</si>
  <si>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</si>
  <si>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</si>
  <si>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</si>
  <si>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</si>
  <si>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</si>
  <si>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</si>
  <si>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</si>
  <si>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</si>
  <si>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</si>
  <si>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</si>
  <si>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</si>
  <si>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</si>
  <si>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</si>
  <si>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</si>
  <si>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</si>
  <si>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</si>
  <si>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</si>
  <si>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</si>
  <si>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</si>
  <si>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</si>
  <si>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</si>
  <si>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</si>
  <si>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</si>
  <si>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</si>
  <si>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</si>
  <si>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</si>
  <si>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</si>
  <si>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</si>
  <si>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</si>
  <si>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</si>
  <si>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</si>
  <si>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</si>
  <si>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</si>
  <si>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</si>
  <si>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</si>
  <si>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</si>
  <si>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</si>
  <si>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</si>
  <si>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</si>
  <si>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</si>
  <si>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</si>
  <si>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</si>
  <si>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</si>
  <si>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</si>
  <si>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</si>
  <si>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</si>
  <si>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</si>
  <si>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</si>
  <si>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</si>
  <si>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</si>
  <si>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</si>
  <si>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</si>
  <si>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</si>
  <si>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</si>
  <si>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</si>
  <si>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</si>
  <si>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</si>
  <si>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</si>
  <si>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</si>
  <si>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</si>
  <si>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</si>
  <si>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</si>
  <si>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</si>
  <si>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</si>
  <si>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</si>
  <si>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</si>
  <si>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</si>
  <si>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</si>
  <si>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</si>
  <si>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</si>
  <si>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</si>
  <si>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</si>
  <si>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</si>
  <si>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</si>
  <si>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</si>
  <si>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</si>
  <si>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</si>
  <si>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</si>
  <si>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</si>
  <si>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</si>
  <si>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</si>
  <si>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</si>
  <si>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</si>
  <si>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</si>
  <si>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</si>
  <si>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</si>
  <si>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</si>
  <si>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</si>
  <si>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</si>
  <si>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</si>
  <si>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</si>
  <si>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</si>
  <si>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</si>
  <si>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</si>
  <si>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</si>
  <si>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</si>
  <si>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</si>
  <si>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</si>
  <si>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</si>
  <si>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</si>
  <si>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</si>
  <si>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</si>
  <si>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</si>
  <si>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</si>
  <si>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</si>
  <si>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</si>
  <si>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</si>
  <si>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</si>
  <si>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</si>
  <si>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</si>
  <si>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</si>
  <si>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</si>
  <si>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</si>
  <si>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</si>
  <si>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</si>
  <si>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</si>
  <si>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</si>
  <si>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</si>
  <si>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</si>
  <si>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</si>
  <si>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</si>
  <si>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</si>
  <si>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</si>
  <si>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</si>
  <si>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</si>
  <si>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</si>
  <si>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</si>
  <si>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</si>
  <si>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</si>
  <si>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</si>
  <si>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</si>
  <si>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</si>
  <si>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</si>
  <si>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</si>
  <si>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</si>
  <si>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</si>
  <si>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</si>
  <si>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</si>
  <si>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</si>
  <si>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</si>
  <si>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</si>
  <si>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</si>
  <si>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</si>
  <si>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</si>
  <si>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</si>
  <si>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</si>
  <si>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</si>
  <si>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</si>
  <si>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</si>
  <si>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</si>
  <si>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</si>
  <si>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</si>
  <si>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</si>
  <si>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</si>
  <si>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</si>
  <si>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</si>
  <si>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</si>
  <si>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</si>
  <si>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</si>
  <si>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</si>
  <si>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</si>
  <si>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</si>
  <si>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</si>
  <si>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</si>
  <si>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</si>
  <si>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</si>
  <si>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</si>
  <si>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</si>
  <si>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</si>
  <si>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</si>
  <si>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</si>
  <si>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</si>
  <si>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</si>
  <si>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</si>
  <si>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</si>
  <si>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</si>
  <si>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</si>
  <si>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</si>
  <si>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</si>
  <si>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</si>
  <si>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</si>
  <si>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</si>
  <si>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</si>
  <si>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</si>
  <si>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</si>
  <si>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</si>
  <si>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</si>
  <si>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</si>
  <si>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</si>
  <si>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</si>
  <si>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</si>
  <si>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</si>
  <si>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</si>
  <si>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</si>
  <si>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</si>
  <si>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</si>
  <si>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</si>
  <si>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</si>
  <si>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</si>
  <si>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</si>
  <si>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</si>
  <si>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</si>
  <si>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</si>
  <si>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</si>
  <si>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</si>
  <si>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</si>
  <si>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</si>
  <si>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</si>
  <si>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</si>
  <si>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</si>
  <si>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</si>
  <si>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</si>
  <si>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</si>
  <si>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</si>
  <si>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</si>
  <si>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</si>
  <si>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</si>
  <si>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</si>
  <si>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</si>
  <si>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</si>
  <si>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</si>
  <si>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</si>
  <si>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</si>
  <si>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</si>
  <si>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</si>
  <si>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</si>
  <si>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</si>
  <si>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</si>
  <si>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</si>
  <si>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</si>
  <si>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</si>
  <si>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</si>
  <si>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</si>
  <si>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</si>
  <si>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</si>
  <si>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</si>
  <si>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</si>
  <si>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</si>
  <si>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</si>
  <si>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</si>
  <si>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</si>
  <si>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</si>
  <si>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</si>
  <si>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</si>
  <si>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</si>
  <si>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</si>
  <si>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</si>
  <si>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</si>
  <si>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</si>
  <si>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</si>
  <si>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</si>
  <si>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</si>
  <si>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</si>
  <si>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</si>
  <si>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</si>
  <si>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</si>
  <si>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</si>
  <si>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</si>
  <si>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</si>
  <si>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</si>
  <si>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</si>
  <si>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</si>
  <si>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</si>
  <si>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</si>
  <si>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</si>
  <si>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</si>
  <si>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</si>
  <si>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</si>
  <si>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</si>
  <si>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</si>
  <si>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</si>
  <si>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</si>
  <si>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</si>
  <si>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</si>
  <si>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</si>
  <si>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</si>
  <si>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</si>
  <si>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</si>
  <si>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</si>
  <si>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</si>
  <si>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</si>
  <si>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</si>
  <si>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</si>
  <si>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</si>
  <si>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</si>
  <si>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</si>
  <si>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</si>
  <si>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</si>
  <si>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</si>
  <si>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</si>
  <si>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</si>
  <si>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</si>
  <si>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</si>
  <si>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</si>
  <si>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</si>
  <si>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</si>
  <si>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</si>
  <si>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</si>
  <si>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</si>
  <si>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</si>
  <si>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</si>
  <si>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</si>
  <si>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</si>
  <si>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</si>
  <si>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</si>
  <si>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</si>
  <si>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</si>
  <si>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</si>
  <si>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</si>
  <si>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</si>
  <si>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</si>
  <si>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</si>
  <si>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</si>
  <si>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</si>
  <si>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</si>
  <si>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</si>
  <si>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</si>
  <si>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</si>
  <si>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</si>
  <si>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</si>
  <si>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</si>
  <si>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</si>
  <si>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</si>
  <si>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</si>
  <si>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</si>
  <si>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</si>
  <si>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</si>
  <si>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</si>
  <si>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</si>
  <si>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</si>
  <si>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</si>
  <si>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</si>
  <si>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</si>
  <si>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</si>
  <si>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</si>
  <si>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</si>
  <si>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</si>
  <si>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</si>
  <si>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</si>
  <si>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</si>
  <si>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</si>
  <si>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</si>
  <si>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</si>
  <si>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</si>
  <si>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</si>
  <si>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</si>
  <si>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</si>
  <si>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</si>
  <si>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</si>
  <si>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</si>
  <si>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</si>
  <si>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</si>
  <si>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</si>
  <si>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</si>
  <si>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</si>
  <si>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</si>
  <si>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</si>
  <si>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</si>
  <si>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</si>
  <si>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</si>
  <si>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</si>
  <si>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</si>
  <si>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</si>
  <si>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</si>
  <si>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</si>
  <si>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</si>
  <si>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</si>
  <si>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</si>
  <si>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</si>
  <si>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</si>
  <si>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</si>
  <si>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</si>
  <si>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</si>
  <si>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</si>
  <si>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</si>
  <si>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</si>
  <si>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</si>
  <si>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</si>
  <si>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</si>
  <si>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</si>
  <si>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</si>
  <si>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</si>
  <si>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</si>
  <si>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</si>
  <si>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</si>
  <si>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</si>
  <si>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</si>
  <si>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</si>
  <si>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</si>
  <si>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</si>
  <si>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</si>
  <si>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</si>
  <si>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</si>
  <si>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</si>
  <si>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</si>
  <si>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</si>
  <si>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</si>
  <si>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</si>
  <si>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</si>
  <si>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</si>
  <si>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</si>
  <si>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</si>
  <si>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</si>
  <si>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</si>
  <si>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</si>
  <si>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</si>
  <si>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</si>
  <si>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</si>
  <si>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</si>
  <si>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</si>
  <si>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</si>
  <si>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</si>
  <si>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</si>
  <si>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</si>
  <si>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</si>
  <si>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</si>
  <si>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</si>
  <si>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</si>
  <si>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</si>
  <si>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</si>
  <si>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</si>
  <si>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</si>
  <si>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</si>
  <si>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</si>
  <si>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</si>
  <si>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</si>
  <si>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</si>
  <si>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</si>
  <si>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</si>
  <si>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</si>
  <si>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</si>
  <si>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</si>
  <si>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</si>
  <si>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</si>
  <si>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</si>
  <si>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</si>
  <si>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</si>
  <si>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</si>
  <si>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</si>
  <si>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</si>
  <si>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</si>
  <si>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</si>
  <si>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</si>
  <si>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</si>
  <si>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</si>
  <si>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</si>
  <si>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</si>
  <si>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</si>
  <si>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</si>
  <si>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</si>
  <si>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</si>
  <si>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</si>
  <si>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</si>
  <si>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</si>
  <si>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</si>
  <si>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</si>
  <si>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</si>
  <si>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</si>
  <si>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</si>
  <si>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</si>
  <si>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</si>
  <si>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</si>
  <si>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</si>
  <si>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</si>
  <si>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</si>
  <si>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</si>
  <si>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</si>
  <si>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</si>
  <si>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</si>
  <si>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</si>
  <si>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</si>
  <si>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</si>
  <si>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</si>
  <si>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</si>
  <si>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</si>
  <si>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</si>
  <si>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</si>
  <si>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</si>
  <si>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</si>
  <si>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</si>
  <si>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</si>
  <si>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</si>
  <si>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</si>
  <si>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</si>
  <si>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</si>
  <si>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</si>
  <si>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</si>
  <si>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</si>
  <si>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</si>
  <si>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</si>
  <si>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</si>
  <si>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</si>
  <si>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</si>
  <si>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</si>
  <si>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</si>
  <si>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</si>
  <si>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</si>
  <si>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</si>
  <si>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</si>
  <si>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</si>
  <si>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</si>
  <si>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</si>
  <si>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</si>
  <si>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</si>
  <si>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</si>
  <si>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</si>
  <si>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</si>
  <si>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</si>
  <si>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</si>
  <si>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</si>
  <si>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</si>
  <si>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</si>
  <si>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</si>
  <si>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</si>
  <si>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</si>
  <si>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</si>
  <si>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</si>
  <si>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</si>
  <si>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</si>
  <si>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</si>
  <si>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</si>
  <si>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</si>
  <si>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</si>
  <si>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</si>
  <si>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</si>
  <si>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</si>
  <si>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</si>
  <si>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</si>
  <si>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</si>
  <si>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</si>
  <si>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</si>
  <si>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</si>
  <si>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</si>
  <si>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</si>
  <si>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</si>
  <si>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</si>
  <si>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</si>
  <si>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</si>
  <si>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</si>
  <si>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</si>
  <si>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</si>
  <si>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</si>
  <si>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</si>
  <si>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</si>
  <si>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</si>
  <si>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</si>
  <si>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</si>
  <si>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</si>
  <si>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</si>
  <si>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</si>
  <si>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</si>
  <si>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</si>
  <si>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</si>
  <si>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</si>
  <si>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</si>
  <si>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</si>
  <si>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</si>
  <si>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</si>
  <si>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</si>
  <si>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</si>
  <si>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</si>
  <si>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</si>
  <si>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</si>
  <si>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</si>
  <si>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</si>
  <si>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</si>
  <si>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</si>
  <si>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</si>
  <si>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</si>
  <si>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</si>
  <si>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</si>
  <si>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</si>
  <si>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</si>
  <si>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</si>
  <si>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</si>
  <si>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</si>
  <si>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</si>
  <si>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</si>
  <si>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</si>
  <si>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</si>
  <si>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</si>
  <si>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</si>
  <si>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</si>
  <si>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</si>
  <si>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</si>
  <si>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</si>
  <si>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</si>
  <si>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</si>
  <si>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</si>
  <si>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</si>
  <si>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</si>
  <si>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</si>
  <si>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</si>
  <si>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</si>
  <si>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</si>
  <si>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</si>
  <si>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</si>
  <si>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</si>
  <si>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</si>
  <si>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</si>
  <si>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</si>
  <si>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</si>
  <si>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</si>
  <si>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</si>
  <si>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</si>
  <si>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</si>
  <si>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</si>
  <si>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</si>
  <si>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</si>
  <si>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</si>
  <si>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</si>
  <si>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</si>
  <si>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</si>
  <si>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</si>
  <si>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</si>
  <si>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</si>
  <si>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</si>
  <si>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</si>
  <si>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</si>
  <si>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</si>
  <si>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</si>
  <si>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</si>
  <si>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</si>
  <si>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</si>
  <si>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</si>
  <si>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</si>
  <si>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</si>
  <si>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</si>
  <si>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</si>
  <si>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</si>
  <si>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</si>
  <si>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</si>
  <si>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</si>
  <si>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</si>
  <si>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</si>
  <si>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</si>
  <si>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</si>
  <si>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</si>
  <si>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</si>
  <si>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</si>
  <si>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</si>
  <si>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</si>
  <si>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</si>
  <si>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</si>
  <si>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</si>
  <si>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</si>
  <si>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</si>
  <si>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</si>
  <si>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</si>
  <si>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</si>
  <si>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</si>
  <si>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</si>
  <si>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</si>
  <si>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</si>
  <si>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</si>
  <si>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</si>
  <si>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</si>
  <si>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</si>
  <si>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</si>
  <si>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</si>
  <si>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</si>
  <si>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</si>
  <si>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</si>
  <si>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</si>
  <si>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</si>
  <si>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</si>
  <si>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</si>
  <si>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</si>
  <si>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</si>
  <si>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</si>
  <si>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</si>
  <si>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</si>
  <si>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</si>
  <si>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</si>
  <si>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</si>
  <si>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</si>
  <si>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</si>
  <si>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</si>
  <si>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</si>
  <si>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</si>
  <si>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</si>
  <si>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</si>
  <si>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</si>
  <si>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</si>
  <si>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</si>
  <si>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</si>
  <si>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</si>
  <si>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</si>
  <si>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</si>
  <si>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</si>
  <si>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</si>
  <si>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</si>
  <si>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</si>
  <si>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</si>
  <si>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</si>
  <si>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</si>
  <si>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</si>
  <si>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</si>
  <si>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</si>
  <si>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</si>
  <si>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</si>
  <si>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</si>
  <si>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</si>
  <si>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</si>
  <si>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</si>
  <si>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</si>
  <si>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</si>
  <si>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</si>
  <si>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</si>
  <si>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</si>
  <si>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</si>
  <si>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</si>
  <si>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</si>
  <si>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</si>
  <si>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</si>
  <si>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</si>
  <si>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</si>
  <si>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</si>
  <si>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</si>
  <si>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</si>
  <si>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</si>
  <si>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</si>
  <si>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</si>
  <si>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</si>
  <si>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</si>
  <si>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</si>
  <si>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</si>
  <si>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</si>
  <si>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</si>
  <si>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</si>
  <si>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</si>
  <si>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</si>
  <si>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</si>
  <si>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</si>
  <si>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</si>
  <si>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</si>
  <si>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</si>
  <si>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</si>
  <si>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</si>
  <si>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</si>
  <si>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</si>
  <si>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</si>
  <si>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</si>
  <si>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</si>
  <si>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</si>
  <si>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</si>
  <si>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</si>
  <si>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</si>
  <si>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</si>
  <si>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</si>
  <si>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</si>
  <si>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</si>
  <si>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</si>
  <si>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</si>
  <si>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</si>
  <si>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</si>
  <si>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</si>
  <si>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</si>
  <si>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</si>
  <si>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</si>
  <si>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</si>
  <si>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</si>
  <si>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</si>
  <si>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</si>
  <si>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</si>
  <si>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</si>
  <si>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</si>
  <si>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</si>
  <si>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</si>
  <si>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</si>
  <si>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</si>
  <si>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</si>
  <si>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</si>
  <si>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</si>
  <si>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</si>
  <si>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</si>
  <si>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</si>
  <si>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</si>
  <si>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</si>
  <si>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</si>
  <si>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</si>
  <si>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</si>
  <si>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</si>
  <si>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</si>
  <si>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</si>
  <si>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</si>
  <si>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</si>
  <si>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</si>
  <si>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</si>
  <si>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</si>
  <si>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</si>
  <si>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</si>
  <si>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</si>
  <si>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</si>
  <si>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</si>
  <si>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</si>
  <si>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</si>
  <si>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</si>
  <si>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</si>
  <si>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</si>
  <si>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</si>
  <si>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</si>
  <si>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</si>
  <si>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</si>
  <si>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</si>
  <si>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</si>
  <si>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</si>
  <si>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</si>
  <si>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</si>
  <si>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</si>
  <si>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</si>
  <si>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</si>
  <si>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</si>
  <si>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</si>
  <si>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</si>
  <si>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</si>
  <si>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</si>
  <si>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</si>
  <si>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</si>
  <si>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</si>
  <si>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</si>
  <si>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</si>
  <si>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</si>
  <si>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</si>
  <si>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</si>
  <si>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</si>
  <si>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</si>
  <si>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</si>
  <si>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</si>
  <si>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</si>
  <si>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</si>
  <si>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</si>
  <si>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</si>
  <si>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</si>
  <si>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</si>
  <si>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</si>
  <si>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</si>
  <si>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</si>
  <si>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</si>
  <si>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</si>
  <si>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</si>
  <si>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</si>
  <si>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</si>
  <si>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</si>
  <si>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</si>
  <si>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</si>
  <si>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</si>
  <si>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</si>
  <si>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</si>
  <si>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</si>
  <si>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</si>
  <si>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</si>
  <si>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</si>
  <si>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</si>
  <si>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</si>
  <si>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</si>
  <si>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</si>
  <si>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</si>
  <si>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</si>
  <si>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</si>
  <si>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</si>
  <si>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</si>
  <si>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</si>
  <si>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</si>
  <si>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</si>
  <si>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</si>
  <si>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</si>
  <si>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</si>
  <si>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</si>
  <si>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</si>
  <si>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</si>
  <si>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</si>
  <si>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</si>
  <si>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</si>
  <si>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</si>
  <si>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</si>
  <si>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</si>
  <si>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</si>
  <si>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</si>
  <si>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</si>
  <si>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</si>
  <si>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</si>
  <si>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</si>
  <si>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</si>
  <si>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</si>
  <si>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</si>
  <si>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</si>
  <si>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</si>
  <si>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</si>
  <si>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</si>
  <si>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</si>
  <si>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</si>
  <si>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</si>
  <si>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</si>
  <si>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</si>
  <si>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</si>
  <si>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</si>
  <si>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</si>
  <si>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</si>
  <si>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</si>
  <si>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</si>
  <si>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</si>
  <si>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</si>
  <si>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</si>
  <si>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</si>
  <si>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</si>
  <si>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</si>
  <si>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</si>
  <si>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</si>
  <si>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</si>
  <si>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</si>
  <si>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</si>
  <si>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</si>
  <si>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</si>
  <si>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</si>
  <si>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</si>
  <si>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</si>
  <si>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</si>
  <si>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</si>
  <si>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</si>
  <si>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</si>
  <si>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</si>
  <si>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</si>
  <si>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</si>
  <si>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</si>
  <si>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</si>
  <si>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</si>
  <si>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</si>
  <si>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</si>
  <si>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</si>
  <si>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</si>
  <si>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</si>
  <si>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</si>
  <si>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</si>
  <si>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</si>
  <si>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</si>
  <si>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</si>
  <si>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</si>
  <si>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</si>
  <si>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</si>
  <si>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</si>
  <si>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</si>
  <si>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</si>
  <si>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</si>
  <si>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</si>
  <si>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</si>
  <si>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</si>
  <si>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</si>
  <si>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</si>
  <si>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</si>
  <si>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</si>
  <si>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</si>
  <si>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</si>
  <si>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</si>
  <si>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</si>
  <si>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</si>
  <si>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</si>
  <si>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</si>
  <si>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</si>
  <si>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</si>
  <si>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</si>
  <si>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</si>
  <si>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</si>
  <si>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</si>
  <si>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</si>
  <si>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</si>
  <si>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</si>
  <si>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</si>
  <si>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</si>
  <si>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</si>
  <si>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</si>
  <si>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</si>
  <si>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</si>
  <si>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</si>
  <si>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</si>
  <si>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</si>
  <si>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</si>
  <si>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</si>
  <si>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</si>
  <si>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</si>
  <si>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</si>
  <si>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</si>
  <si>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</si>
  <si>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</si>
  <si>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</si>
  <si>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</si>
  <si>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</si>
  <si>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</si>
  <si>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</si>
  <si>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</si>
  <si>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</si>
  <si>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</si>
  <si>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</si>
  <si>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</si>
  <si>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</si>
  <si>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</si>
  <si>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</si>
  <si>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</si>
  <si>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</si>
  <si>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</si>
  <si>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</si>
  <si>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</si>
  <si>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</si>
  <si>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</si>
  <si>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</si>
  <si>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</si>
  <si>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</si>
  <si>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</si>
  <si>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</si>
  <si>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</si>
  <si>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</si>
  <si>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</si>
  <si>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</si>
  <si>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</si>
  <si>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</si>
  <si>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</si>
  <si>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</si>
  <si>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</si>
  <si>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</si>
  <si>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</si>
  <si>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</si>
  <si>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</si>
  <si>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</si>
  <si>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</si>
  <si>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</si>
  <si>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</si>
  <si>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</si>
  <si>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</si>
  <si>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</si>
  <si>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</si>
  <si>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</si>
  <si>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</si>
  <si>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</si>
  <si>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</si>
  <si>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</si>
  <si>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</si>
  <si>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</si>
  <si>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</si>
  <si>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</si>
  <si>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</si>
  <si>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</si>
  <si>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</si>
  <si>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</si>
  <si>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</si>
  <si>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</si>
  <si>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</si>
  <si>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</si>
  <si>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</si>
  <si>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</si>
  <si>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</si>
  <si>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</si>
  <si>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</si>
  <si>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</si>
  <si>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</si>
  <si>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</si>
  <si>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</si>
  <si>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</si>
  <si>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</si>
  <si>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</si>
  <si>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</si>
  <si>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</si>
  <si>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</si>
  <si>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</si>
  <si>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</si>
  <si>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</si>
  <si>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</si>
  <si>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</si>
  <si>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</si>
  <si>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</si>
  <si>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</si>
  <si>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</si>
  <si>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</si>
  <si>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</si>
  <si>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</si>
  <si>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</si>
  <si>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</si>
  <si>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</si>
  <si>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</si>
  <si>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</si>
  <si>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</si>
  <si>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</si>
  <si>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</si>
  <si>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</si>
  <si>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</si>
  <si>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</si>
  <si>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</si>
  <si>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</si>
  <si>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</si>
  <si>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</si>
  <si>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</si>
  <si>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</si>
  <si>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</si>
  <si>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</si>
  <si>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</si>
  <si>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</si>
  <si>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</si>
  <si>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</si>
  <si>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</si>
  <si>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</si>
  <si>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</si>
  <si>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</si>
  <si>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</si>
  <si>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</si>
  <si>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</si>
  <si>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</si>
  <si>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</si>
  <si>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</si>
  <si>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</si>
  <si>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</si>
  <si>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</si>
  <si>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</si>
  <si>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</si>
  <si>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</si>
  <si>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</si>
  <si>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</si>
  <si>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</si>
  <si>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</si>
  <si>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</si>
  <si>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</si>
  <si>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</si>
  <si>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</si>
  <si>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</si>
  <si>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</si>
  <si>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</si>
  <si>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</si>
  <si>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</si>
  <si>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</si>
  <si>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</si>
  <si>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</si>
  <si>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</si>
  <si>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</si>
  <si>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</si>
  <si>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</si>
  <si>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</si>
  <si>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</si>
  <si>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</si>
  <si>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</si>
  <si>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</si>
  <si>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</si>
  <si>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</si>
  <si>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</si>
  <si>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</si>
  <si>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</si>
  <si>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</si>
  <si>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</si>
  <si>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</si>
  <si>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</si>
  <si>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</si>
  <si>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</si>
  <si>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</si>
  <si>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</si>
  <si>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</si>
  <si>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</si>
  <si>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</si>
  <si>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</si>
  <si>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</si>
  <si>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</si>
  <si>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</si>
  <si>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</si>
  <si>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</si>
  <si>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</si>
  <si>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</si>
  <si>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</si>
  <si>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</si>
  <si>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</si>
  <si>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</si>
  <si>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</si>
  <si>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</si>
  <si>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</si>
  <si>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</si>
  <si>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</si>
  <si>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</si>
  <si>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</si>
  <si>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</si>
  <si>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</si>
  <si>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</si>
  <si>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</si>
  <si>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</si>
  <si>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</si>
  <si>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</si>
  <si>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</si>
  <si>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</si>
  <si>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</si>
  <si>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</si>
  <si>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</si>
  <si>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</si>
  <si>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</si>
  <si>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</si>
  <si>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</si>
  <si>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</si>
  <si>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</si>
  <si>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</si>
  <si>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</si>
  <si>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</si>
  <si>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</si>
  <si>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</si>
  <si>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</si>
  <si>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</si>
  <si>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</si>
  <si>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</si>
  <si>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</si>
  <si>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</si>
  <si>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</si>
  <si>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</si>
  <si>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</si>
  <si>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</si>
  <si>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</si>
  <si>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</si>
  <si>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</si>
  <si>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</si>
  <si>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</si>
  <si>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</si>
  <si>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</si>
  <si>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</si>
  <si>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</si>
  <si>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</si>
  <si>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</si>
  <si>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</si>
  <si>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</si>
  <si>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</si>
  <si>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</si>
  <si>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</si>
  <si>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</si>
  <si>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</si>
  <si>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</si>
  <si>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</si>
  <si>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</si>
  <si>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</si>
  <si>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</si>
  <si>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</si>
  <si>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</si>
  <si>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</si>
  <si>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</si>
  <si>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</si>
  <si>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</si>
  <si>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</si>
  <si>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</si>
  <si>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</si>
  <si>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</si>
  <si>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</si>
  <si>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</si>
  <si>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</si>
  <si>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</si>
  <si>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</si>
  <si>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</si>
  <si>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</si>
  <si>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</si>
  <si>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</si>
  <si>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</si>
  <si>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</si>
  <si>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</si>
  <si>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</si>
  <si>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</si>
  <si>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</si>
  <si>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</si>
  <si>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</si>
  <si>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</si>
  <si>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</si>
  <si>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</si>
  <si>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</si>
  <si>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</si>
  <si>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</si>
  <si>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</si>
  <si>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</si>
  <si>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</si>
  <si>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</si>
  <si>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</si>
  <si>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</si>
  <si>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</si>
  <si>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</si>
  <si>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</si>
  <si>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</si>
  <si>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</si>
  <si>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</si>
  <si>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</si>
  <si>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</si>
  <si>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</si>
  <si>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</si>
  <si>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</si>
  <si>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</si>
  <si>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</si>
  <si>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</si>
  <si>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</si>
  <si>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</si>
  <si>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</si>
  <si>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</si>
  <si>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</si>
  <si>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</si>
  <si>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</si>
  <si>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</si>
  <si>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</si>
  <si>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</si>
  <si>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</si>
  <si>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</si>
  <si>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</si>
  <si>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</si>
  <si>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</si>
  <si>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</si>
  <si>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</si>
  <si>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</si>
  <si>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</si>
  <si>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</si>
  <si>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</si>
  <si>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</si>
  <si>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</si>
  <si>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</si>
  <si>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</si>
  <si>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</si>
  <si>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</si>
  <si>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</si>
  <si>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</si>
  <si>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</si>
  <si>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</si>
  <si>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</si>
  <si>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</si>
  <si>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</si>
  <si>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</si>
  <si>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</si>
  <si>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</si>
  <si>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</si>
  <si>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</si>
  <si>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</si>
  <si>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</si>
  <si>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</si>
  <si>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</si>
  <si>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</si>
  <si>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</si>
  <si>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</si>
  <si>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</si>
  <si>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</si>
  <si>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</si>
  <si>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</si>
  <si>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</si>
  <si>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</si>
  <si>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</si>
  <si>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</si>
  <si>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</si>
  <si>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</si>
  <si>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</si>
  <si>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</si>
  <si>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</si>
  <si>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</si>
  <si>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</si>
  <si>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</si>
  <si>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</si>
  <si>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</si>
  <si>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</si>
  <si>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</si>
  <si>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</si>
  <si>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</si>
  <si>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</si>
  <si>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</si>
  <si>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</si>
  <si>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</si>
  <si>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</si>
  <si>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</si>
  <si>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</si>
  <si>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</si>
  <si>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</si>
  <si>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</si>
  <si>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</si>
  <si>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</si>
  <si>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</si>
  <si>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</si>
  <si>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</si>
  <si>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</si>
  <si>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</si>
  <si>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</si>
  <si>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</si>
  <si>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</si>
  <si>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</si>
  <si>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</si>
  <si>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</si>
  <si>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</si>
  <si>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</si>
  <si>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</si>
  <si>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</si>
  <si>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</si>
  <si>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</si>
  <si>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</si>
  <si>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</si>
  <si>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</si>
  <si>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</si>
  <si>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</si>
  <si>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</si>
  <si>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</si>
  <si>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</si>
  <si>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</si>
  <si>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</si>
  <si>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</si>
  <si>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</si>
  <si>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</si>
  <si>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</si>
  <si>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</si>
  <si>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</si>
  <si>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</si>
  <si>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</si>
  <si>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</si>
  <si>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</si>
  <si>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</si>
  <si>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</si>
  <si>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</si>
  <si>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</si>
  <si>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</si>
  <si>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</si>
  <si>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</si>
  <si>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</si>
  <si>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</si>
  <si>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</si>
  <si>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</si>
  <si>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</si>
  <si>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</si>
  <si>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</si>
  <si>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</si>
  <si>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</si>
  <si>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</si>
  <si>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</si>
  <si>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</si>
  <si>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</si>
  <si>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</si>
  <si>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</si>
  <si>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</si>
  <si>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</si>
  <si>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</si>
  <si>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</si>
  <si>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</si>
  <si>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</si>
  <si>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</si>
  <si>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</si>
  <si>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</si>
  <si>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</si>
  <si>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</si>
  <si>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</si>
  <si>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</si>
  <si>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</si>
  <si>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</si>
  <si>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</si>
  <si>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</si>
  <si>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</si>
  <si>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</si>
  <si>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</si>
  <si>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</si>
  <si>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</si>
  <si>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</si>
  <si>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</si>
  <si>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</si>
  <si>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</si>
  <si>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</si>
  <si>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</si>
  <si>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</si>
  <si>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</si>
  <si>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</si>
  <si>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</si>
  <si>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</si>
  <si>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</si>
  <si>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</si>
  <si>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</si>
  <si>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</si>
  <si>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</si>
  <si>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</si>
  <si>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</si>
  <si>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</si>
  <si>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</si>
  <si>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</si>
  <si>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</si>
  <si>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</si>
  <si>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</si>
  <si>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</si>
  <si>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</si>
  <si>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</si>
  <si>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</si>
  <si>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</si>
  <si>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</si>
  <si>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</si>
  <si>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</si>
  <si>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</si>
  <si>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</si>
  <si>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</si>
  <si>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</si>
  <si>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</si>
  <si>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</si>
  <si>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</si>
  <si>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</si>
  <si>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</si>
  <si>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</si>
  <si>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</si>
  <si>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</si>
  <si>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</si>
  <si>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</si>
  <si>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</si>
  <si>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</si>
  <si>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</si>
  <si>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</si>
  <si>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</si>
  <si>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</si>
  <si>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</si>
  <si>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</si>
  <si>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</si>
  <si>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</si>
  <si>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</si>
  <si>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</si>
  <si>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</si>
  <si>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</si>
  <si>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</si>
  <si>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</si>
  <si>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</si>
  <si>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</si>
  <si>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</si>
  <si>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</si>
  <si>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</si>
  <si>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</si>
  <si>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</si>
  <si>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</si>
  <si>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</si>
  <si>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</si>
  <si>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</si>
  <si>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</si>
  <si>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</si>
  <si>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</si>
  <si>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</si>
  <si>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</si>
  <si>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</si>
  <si>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</si>
  <si>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</si>
  <si>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</si>
  <si>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</si>
  <si>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</si>
  <si>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</si>
  <si>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</si>
  <si>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</si>
  <si>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</si>
  <si>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</si>
  <si>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</si>
  <si>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</si>
  <si>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</si>
  <si>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</si>
  <si>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</si>
  <si>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</si>
  <si>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</si>
  <si>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</si>
  <si>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</si>
  <si>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</si>
  <si>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</si>
  <si>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</si>
  <si>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</si>
  <si>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</si>
  <si>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</si>
  <si>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</si>
  <si>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</si>
  <si>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</si>
  <si>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</si>
  <si>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</si>
  <si>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</si>
  <si>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</si>
  <si>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</si>
  <si>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</si>
  <si>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</si>
  <si>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</si>
  <si>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</si>
  <si>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</si>
  <si>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</si>
  <si>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</si>
  <si>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</si>
  <si>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</si>
  <si>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</si>
  <si>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</si>
  <si>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</si>
  <si>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</si>
  <si>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</si>
  <si>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</si>
  <si>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</si>
  <si>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</si>
  <si>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</si>
  <si>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</si>
  <si>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</si>
  <si>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</si>
  <si>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</si>
  <si>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</si>
  <si>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</si>
  <si>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</si>
  <si>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</si>
  <si>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</si>
  <si>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</si>
  <si>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</si>
  <si>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</si>
  <si>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</si>
  <si>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</si>
  <si>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</si>
  <si>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</si>
  <si>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</si>
  <si>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</si>
  <si>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</si>
  <si>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</si>
  <si>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</si>
  <si>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</si>
  <si>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</si>
  <si>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</si>
  <si>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</si>
  <si>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</si>
  <si>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</si>
  <si>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</si>
  <si>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</si>
  <si>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</si>
  <si>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</si>
  <si>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</si>
  <si>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</si>
  <si>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</si>
  <si>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</si>
  <si>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</si>
  <si>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</si>
  <si>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</si>
  <si>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</si>
  <si>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</si>
  <si>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</si>
  <si>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</si>
  <si>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</si>
  <si>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</si>
  <si>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</si>
  <si>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</si>
  <si>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</si>
  <si>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</si>
  <si>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</si>
  <si>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</si>
  <si>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</si>
  <si>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</si>
  <si>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</si>
  <si>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</si>
  <si>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</si>
  <si>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</si>
  <si>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</si>
  <si>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</si>
  <si>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</si>
  <si>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</si>
  <si>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</si>
  <si>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</si>
  <si>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</si>
  <si>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</si>
  <si>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</si>
  <si>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</si>
  <si>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</si>
  <si>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</si>
  <si>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</si>
  <si>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</si>
  <si>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</si>
  <si>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</si>
  <si>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</si>
  <si>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</si>
  <si>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</si>
  <si>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</si>
  <si>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</si>
  <si>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</si>
  <si>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</si>
  <si>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</si>
  <si>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</si>
  <si>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</si>
  <si>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</si>
  <si>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</si>
  <si>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</si>
  <si>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</si>
  <si>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</si>
  <si>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</si>
  <si>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</si>
  <si>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</si>
  <si>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</si>
  <si>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</si>
  <si>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</si>
  <si>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</si>
  <si>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</si>
  <si>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</si>
  <si>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</si>
  <si>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</si>
  <si>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</si>
  <si>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</si>
  <si>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</si>
  <si>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</si>
  <si>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</si>
  <si>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</si>
  <si>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</si>
  <si>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</si>
  <si>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</si>
  <si>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</si>
  <si>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</si>
  <si>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</si>
  <si>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</si>
  <si>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</si>
  <si>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</si>
  <si>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</si>
  <si>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</si>
  <si>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</si>
  <si>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</si>
  <si>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</si>
  <si>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</si>
  <si>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</si>
  <si>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</si>
  <si>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</si>
  <si>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</si>
  <si>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</si>
  <si>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</si>
  <si>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</si>
  <si>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</si>
  <si>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</si>
  <si>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</si>
  <si>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</si>
  <si>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</si>
  <si>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</si>
  <si>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</si>
  <si>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</si>
  <si>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</si>
  <si>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</si>
  <si>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</si>
  <si>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</si>
  <si>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</si>
  <si>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</si>
  <si>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</si>
  <si>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</si>
  <si>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</si>
  <si>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</si>
  <si>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</si>
  <si>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</si>
  <si>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</si>
  <si>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</si>
  <si>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</si>
  <si>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</si>
  <si>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</si>
  <si>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</si>
  <si>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</si>
  <si>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</si>
  <si>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</si>
  <si>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</si>
  <si>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</si>
  <si>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</si>
  <si>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</si>
  <si>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</si>
  <si>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</si>
  <si>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</si>
  <si>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</si>
  <si>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</si>
  <si>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</si>
  <si>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</si>
  <si>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</si>
  <si>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</si>
  <si>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</si>
  <si>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</si>
  <si>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</si>
  <si>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</si>
  <si>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</si>
  <si>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</si>
  <si>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</si>
  <si>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</si>
  <si>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</si>
  <si>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</si>
  <si>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</si>
  <si>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</si>
  <si>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</si>
  <si>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</si>
  <si>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</si>
  <si>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</si>
  <si>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</si>
  <si>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</si>
  <si>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</si>
  <si>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</si>
  <si>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</si>
  <si>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</si>
  <si>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</si>
  <si>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</si>
  <si>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</si>
  <si>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</si>
  <si>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</si>
  <si>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</si>
  <si>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</si>
  <si>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</si>
  <si>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</si>
  <si>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</si>
  <si>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</si>
  <si>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</si>
  <si>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</si>
  <si>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</si>
  <si>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</si>
  <si>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</si>
  <si>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</si>
  <si>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</si>
  <si>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</si>
  <si>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</si>
  <si>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</si>
  <si>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</si>
  <si>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</si>
  <si>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</si>
  <si>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</si>
  <si>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</si>
  <si>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</si>
  <si>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</si>
  <si>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</si>
  <si>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</si>
  <si>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</si>
  <si>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</si>
  <si>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</si>
  <si>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</si>
  <si>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</si>
  <si>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</si>
  <si>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</si>
  <si>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</si>
  <si>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</si>
  <si>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</si>
  <si>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</si>
  <si>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</si>
  <si>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</si>
  <si>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</si>
  <si>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</si>
  <si>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</si>
  <si>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</si>
  <si>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</si>
  <si>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</si>
  <si>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</si>
  <si>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</si>
  <si>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</si>
  <si>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</si>
  <si>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</si>
  <si>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</si>
  <si>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</si>
  <si>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</si>
  <si>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</si>
  <si>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</si>
  <si>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</si>
  <si>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</si>
  <si>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</si>
  <si>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</si>
  <si>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</si>
  <si>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</si>
  <si>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</si>
  <si>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</si>
  <si>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</si>
  <si>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</si>
  <si>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</si>
  <si>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</si>
  <si>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</si>
  <si>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</si>
  <si>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</si>
  <si>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</si>
  <si>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</si>
  <si>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</si>
  <si>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</si>
  <si>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</si>
  <si>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</si>
  <si>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</si>
  <si>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</si>
  <si>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</si>
  <si>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</si>
  <si>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</si>
  <si>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</si>
  <si>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</si>
  <si>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</si>
  <si>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</si>
  <si>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</si>
  <si>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</si>
  <si>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</si>
  <si>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</si>
  <si>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</si>
  <si>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</si>
  <si>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</si>
  <si>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</si>
  <si>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</si>
  <si>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</si>
  <si>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</si>
  <si>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</si>
  <si>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</si>
  <si>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</si>
  <si>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</si>
  <si>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</si>
  <si>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</si>
  <si>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</si>
  <si>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</si>
  <si>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</si>
  <si>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</si>
  <si>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</si>
  <si>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</si>
  <si>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</si>
  <si>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</si>
  <si>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</si>
  <si>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</si>
  <si>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</si>
  <si>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</si>
  <si>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</si>
  <si>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</si>
  <si>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</si>
  <si>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</si>
  <si>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</si>
  <si>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</si>
  <si>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</si>
  <si>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</si>
  <si>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</si>
  <si>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</si>
  <si>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</si>
  <si>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</si>
  <si>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</si>
  <si>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</si>
  <si>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</si>
  <si>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</si>
  <si>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</si>
  <si>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</si>
  <si>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</si>
  <si>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</si>
  <si>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</si>
  <si>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</si>
  <si>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</si>
  <si>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</si>
  <si>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</si>
  <si>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</si>
  <si>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</si>
  <si>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</si>
  <si>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</si>
  <si>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</si>
  <si>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</si>
  <si>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</si>
  <si>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</si>
  <si>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</si>
  <si>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</si>
  <si>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</si>
  <si>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</si>
  <si>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</si>
  <si>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</si>
  <si>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</si>
  <si>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</si>
  <si>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</si>
  <si>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</si>
  <si>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</si>
  <si>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</si>
  <si>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</si>
  <si>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</si>
  <si>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</si>
  <si>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</si>
  <si>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</si>
  <si>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</si>
  <si>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</si>
  <si>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</si>
  <si>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</si>
  <si>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</si>
  <si>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</si>
  <si>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</si>
  <si>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</si>
  <si>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</si>
  <si>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</si>
  <si>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</si>
  <si>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</si>
  <si>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</si>
  <si>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</si>
  <si>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</si>
  <si>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</si>
  <si>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</si>
  <si>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</si>
  <si>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</si>
  <si>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</si>
  <si>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</si>
  <si>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</si>
  <si>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</si>
  <si>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</si>
  <si>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</si>
  <si>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</si>
  <si>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</si>
  <si>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</si>
  <si>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</si>
  <si>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</si>
  <si>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</si>
  <si>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</si>
  <si>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</si>
  <si>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</si>
  <si>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</si>
  <si>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</si>
  <si>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</si>
  <si>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</si>
  <si>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</si>
  <si>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</si>
  <si>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</si>
  <si>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</si>
  <si>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</si>
  <si>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</si>
  <si>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</si>
  <si>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</si>
  <si>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</si>
  <si>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</si>
  <si>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</si>
  <si>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</si>
  <si>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</si>
  <si>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</si>
  <si>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</si>
  <si>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</si>
  <si>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</si>
  <si>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</si>
  <si>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</si>
  <si>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</si>
  <si>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</si>
  <si>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</si>
  <si>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</si>
  <si>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</si>
  <si>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</si>
  <si>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</si>
  <si>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</si>
  <si>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</si>
  <si>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</si>
  <si>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</si>
  <si>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</si>
  <si>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</si>
  <si>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</si>
  <si>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</si>
  <si>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</si>
  <si>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</si>
  <si>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</si>
  <si>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</si>
  <si>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</si>
  <si>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</si>
  <si>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</si>
  <si>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</si>
  <si>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</si>
  <si>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</si>
  <si>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</si>
  <si>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</si>
  <si>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</si>
  <si>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</si>
  <si>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</si>
  <si>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</si>
  <si>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</si>
  <si>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</si>
  <si>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</si>
  <si>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</si>
  <si>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</si>
  <si>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</si>
  <si>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</si>
  <si>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</si>
  <si>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</si>
  <si>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</si>
  <si>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</si>
  <si>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</si>
  <si>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</si>
  <si>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</si>
  <si>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</si>
  <si>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</si>
  <si>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</si>
  <si>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</si>
  <si>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</si>
  <si>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</si>
  <si>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</si>
  <si>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</si>
  <si>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</si>
  <si>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</si>
  <si>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</si>
  <si>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</si>
  <si>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</si>
  <si>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</si>
  <si>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</si>
  <si>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</si>
  <si>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</si>
  <si>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</si>
  <si>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</si>
  <si>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</si>
  <si>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</si>
  <si>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</si>
  <si>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</si>
  <si>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</si>
  <si>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</si>
  <si>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</si>
  <si>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</si>
  <si>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</si>
  <si>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</si>
  <si>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</si>
  <si>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</si>
  <si>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</si>
  <si>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</si>
  <si>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</si>
  <si>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</si>
  <si>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</si>
  <si>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</si>
  <si>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</si>
  <si>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</si>
  <si>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</si>
  <si>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</si>
  <si>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</si>
  <si>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</si>
  <si>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</si>
  <si>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</si>
  <si>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</si>
  <si>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</si>
  <si>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</si>
  <si>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</si>
  <si>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</si>
  <si>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</si>
  <si>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</si>
  <si>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</si>
  <si>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</si>
  <si>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</si>
  <si>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</si>
  <si>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</si>
  <si>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</si>
  <si>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</si>
  <si>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</si>
  <si>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</si>
  <si>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</si>
  <si>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</si>
  <si>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</si>
  <si>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</si>
  <si>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</si>
  <si>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</si>
  <si>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</si>
  <si>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</si>
  <si>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</si>
  <si>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</si>
  <si>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</si>
  <si>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</si>
  <si>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</si>
  <si>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</si>
  <si>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</si>
  <si>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</si>
  <si>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</si>
  <si>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</si>
  <si>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</si>
  <si>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</si>
  <si>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</si>
  <si>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</si>
  <si>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</si>
  <si>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</si>
  <si>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</si>
  <si>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</si>
  <si>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</si>
  <si>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</si>
  <si>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</si>
  <si>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</si>
  <si>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</si>
  <si>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</si>
  <si>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</si>
  <si>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</si>
  <si>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</si>
  <si>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</si>
  <si>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</si>
  <si>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</si>
  <si>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</si>
  <si>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</si>
  <si>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</si>
  <si>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</si>
  <si>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</si>
  <si>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</si>
  <si>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</si>
  <si>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</si>
  <si>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</si>
  <si>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</si>
  <si>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</si>
  <si>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</si>
  <si>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</si>
  <si>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</si>
  <si>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</si>
  <si>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</si>
  <si>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</si>
  <si>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</si>
  <si>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</si>
  <si>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</si>
  <si>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</si>
  <si>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</si>
  <si>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</si>
  <si>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</si>
  <si>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</si>
  <si>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</si>
  <si>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</si>
  <si>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</si>
  <si>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</si>
  <si>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</si>
  <si>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</si>
  <si>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</si>
  <si>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</si>
  <si>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</si>
  <si>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</si>
  <si>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</si>
  <si>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</si>
  <si>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</si>
  <si>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</si>
  <si>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</si>
  <si>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</si>
  <si>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</si>
  <si>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</si>
  <si>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</si>
  <si>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</si>
  <si>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</si>
  <si>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</si>
  <si>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</si>
  <si>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</si>
  <si>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</si>
  <si>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</si>
  <si>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</si>
  <si>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</si>
  <si>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</si>
  <si>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</si>
  <si>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</si>
  <si>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</si>
  <si>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</si>
  <si>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</si>
  <si>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</si>
  <si>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</si>
  <si>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</si>
  <si>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</si>
  <si>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</si>
  <si>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</si>
  <si>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</si>
  <si>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</si>
  <si>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</si>
  <si>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</si>
  <si>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</si>
  <si>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</si>
  <si>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</si>
  <si>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</si>
  <si>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</si>
  <si>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</si>
  <si>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</si>
  <si>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</si>
  <si>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</si>
  <si>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</si>
  <si>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</si>
  <si>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</si>
  <si>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</si>
  <si>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</si>
  <si>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</si>
  <si>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</si>
  <si>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</si>
  <si>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</si>
  <si>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</si>
  <si>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</si>
  <si>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</si>
  <si>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</si>
  <si>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</si>
  <si>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</si>
  <si>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</si>
  <si>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</si>
  <si>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</si>
  <si>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</si>
  <si>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</si>
  <si>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</si>
  <si>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</si>
  <si>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</si>
  <si>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</si>
  <si>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</si>
  <si>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</si>
  <si>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</si>
  <si>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</si>
  <si>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</si>
  <si>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</si>
  <si>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</si>
  <si>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</si>
  <si>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</si>
  <si>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</si>
  <si>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</si>
  <si>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</si>
  <si>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</si>
  <si>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</si>
  <si>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</si>
  <si>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</si>
  <si>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</si>
  <si>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</si>
  <si>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</si>
  <si>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</si>
  <si>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</si>
  <si>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</si>
  <si>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</si>
  <si>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</si>
  <si>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</si>
  <si>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</si>
  <si>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</si>
  <si>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</si>
  <si>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</si>
  <si>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</si>
  <si>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</si>
  <si>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</si>
  <si>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</si>
  <si>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</si>
  <si>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</si>
  <si>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</si>
  <si>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</si>
  <si>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</si>
  <si>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</si>
  <si>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</si>
  <si>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</si>
  <si>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</si>
  <si>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</si>
  <si>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</si>
  <si>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</si>
  <si>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</si>
  <si>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</si>
  <si>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</si>
  <si>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</si>
  <si>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</si>
  <si>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</si>
  <si>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</si>
  <si>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</si>
  <si>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</si>
  <si>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</si>
  <si>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</si>
  <si>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</si>
  <si>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</si>
  <si>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</si>
  <si>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</si>
  <si>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</si>
  <si>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</si>
  <si>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</si>
  <si>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</si>
  <si>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</si>
  <si>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</si>
  <si>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</si>
  <si>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</si>
  <si>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</si>
  <si>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</si>
  <si>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</si>
  <si>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</si>
  <si>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</si>
  <si>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</si>
  <si>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</si>
  <si>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</si>
  <si>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</si>
  <si>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</si>
  <si>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</si>
  <si>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</si>
  <si>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</si>
  <si>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</si>
  <si>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</si>
  <si>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</si>
  <si>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</si>
  <si>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</si>
  <si>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</si>
  <si>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</si>
  <si>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</si>
  <si>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</si>
  <si>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</si>
  <si>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</si>
  <si>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</si>
  <si>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</si>
  <si>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</si>
  <si>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</si>
  <si>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</si>
  <si>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</si>
  <si>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</si>
  <si>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</si>
  <si>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</si>
  <si>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</si>
  <si>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</si>
  <si>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</si>
  <si>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</si>
  <si>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</si>
  <si>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</si>
  <si>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</si>
  <si>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</si>
  <si>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</si>
  <si>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</si>
  <si>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</si>
  <si>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</si>
  <si>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</si>
  <si>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</si>
  <si>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</si>
  <si>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</si>
  <si>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</si>
  <si>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</si>
  <si>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</si>
  <si>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</si>
  <si>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</si>
  <si>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</si>
  <si>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</si>
  <si>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</si>
  <si>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</si>
  <si>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</si>
  <si>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</si>
  <si>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</si>
  <si>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</si>
  <si>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</si>
  <si>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</si>
  <si>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</si>
  <si>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</si>
  <si>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</si>
  <si>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</si>
  <si>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</si>
  <si>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</si>
  <si>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</si>
  <si>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</si>
  <si>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</si>
  <si>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</si>
  <si>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</si>
  <si>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</si>
  <si>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</si>
  <si>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</si>
  <si>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</si>
  <si>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</si>
  <si>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</si>
  <si>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</si>
  <si>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</si>
  <si>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</si>
  <si>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</si>
  <si>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</si>
  <si>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</si>
  <si>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</si>
  <si>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</si>
  <si>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</si>
  <si>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</si>
  <si>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</si>
  <si>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</si>
  <si>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</si>
  <si>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</si>
  <si>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</si>
  <si>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</si>
  <si>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</si>
  <si>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</si>
  <si>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</si>
  <si>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</si>
  <si>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</si>
  <si>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</si>
  <si>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</si>
  <si>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</si>
  <si>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</si>
  <si>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</si>
  <si>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</si>
  <si>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</si>
  <si>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</si>
  <si>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</si>
  <si>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</si>
  <si>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</si>
  <si>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</si>
  <si>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</si>
  <si>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</si>
  <si>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</si>
  <si>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</si>
  <si>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</si>
  <si>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</si>
  <si>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</si>
  <si>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</si>
  <si>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</si>
  <si>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</si>
  <si>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</si>
  <si>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</si>
  <si>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</si>
  <si>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</si>
  <si>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</si>
  <si>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</si>
  <si>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</si>
  <si>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</si>
  <si>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</si>
  <si>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</si>
  <si>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</si>
  <si>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</si>
  <si>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</si>
  <si>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</si>
  <si>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</si>
  <si>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</si>
  <si>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</si>
  <si>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</si>
  <si>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</si>
  <si>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</si>
  <si>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</si>
  <si>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</si>
  <si>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</si>
  <si>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</si>
  <si>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</si>
  <si>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</si>
  <si>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</si>
  <si>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</si>
  <si>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</si>
  <si>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</si>
  <si>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</si>
  <si>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</si>
  <si>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</si>
  <si>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</si>
  <si>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</si>
  <si>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</si>
  <si>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</si>
  <si>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</si>
  <si>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</si>
  <si>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</si>
  <si>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</si>
  <si>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</si>
  <si>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</si>
  <si>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</si>
  <si>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</si>
  <si>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</si>
  <si>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</si>
  <si>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</si>
  <si>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</si>
  <si>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</si>
  <si>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</si>
  <si>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</si>
  <si>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</si>
  <si>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</si>
  <si>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</si>
  <si>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</si>
  <si>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</si>
  <si>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</si>
  <si>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</si>
  <si>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</si>
  <si>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</si>
  <si>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</si>
  <si>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</si>
  <si>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</si>
  <si>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</si>
  <si>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</si>
  <si>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</si>
  <si>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</si>
  <si>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</si>
  <si>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</si>
  <si>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</si>
  <si>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</si>
  <si>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</si>
  <si>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</si>
  <si>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</si>
  <si>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</si>
  <si>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</si>
  <si>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</si>
  <si>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</si>
  <si>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</si>
  <si>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</si>
  <si>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</si>
  <si>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</si>
  <si>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</si>
  <si>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</si>
  <si>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</si>
  <si>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</si>
  <si>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</si>
  <si>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</si>
  <si>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</si>
  <si>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</si>
  <si>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</si>
  <si>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</si>
  <si>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</si>
  <si>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</si>
  <si>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</si>
  <si>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</si>
  <si>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</si>
  <si>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</si>
  <si>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</si>
  <si>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</si>
  <si>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</si>
  <si>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</si>
  <si>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</si>
  <si>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</si>
  <si>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</si>
  <si>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</si>
  <si>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</si>
  <si>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</si>
  <si>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</si>
  <si>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</si>
  <si>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</si>
  <si>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</si>
  <si>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</si>
  <si>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</si>
  <si>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</si>
  <si>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</si>
  <si>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</si>
  <si>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</si>
  <si>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</si>
  <si>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</si>
  <si>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</si>
  <si>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</si>
  <si>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</si>
  <si>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</si>
  <si>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</si>
  <si>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</si>
  <si>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</si>
  <si>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</si>
  <si>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</si>
  <si>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</si>
  <si>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</si>
  <si>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</si>
  <si>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</si>
  <si>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</si>
  <si>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</si>
  <si>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</si>
  <si>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</si>
  <si>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</si>
  <si>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</si>
  <si>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</si>
  <si>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</si>
  <si>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</si>
  <si>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</si>
  <si>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</si>
  <si>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</si>
  <si>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</si>
  <si>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</si>
  <si>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</si>
  <si>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</si>
  <si>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</si>
  <si>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</si>
  <si>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</si>
  <si>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</si>
  <si>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</si>
  <si>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</si>
  <si>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</si>
  <si>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</si>
  <si>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</si>
  <si>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</si>
  <si>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</si>
  <si>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</si>
  <si>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</si>
  <si>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</si>
  <si>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</si>
  <si>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</si>
  <si>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</si>
  <si>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</si>
  <si>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</si>
  <si>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</si>
  <si>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</si>
  <si>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</si>
  <si>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</si>
  <si>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</si>
  <si>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</si>
  <si>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</si>
  <si>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</si>
  <si>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</si>
  <si>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</si>
  <si>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</si>
  <si>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</si>
  <si>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</si>
  <si>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</si>
  <si>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</si>
  <si>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</si>
  <si>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</si>
  <si>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</si>
  <si>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</si>
  <si>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</si>
  <si>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</si>
  <si>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</si>
  <si>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</si>
  <si>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</si>
  <si>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</si>
  <si>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</si>
  <si>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</si>
  <si>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</si>
  <si>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</si>
  <si>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</si>
  <si>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</si>
  <si>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</si>
  <si>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</si>
  <si>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</si>
  <si>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</si>
  <si>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</si>
  <si>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</si>
  <si>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</si>
  <si>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</si>
  <si>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</si>
  <si>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</si>
  <si>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</si>
  <si>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</si>
  <si>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</si>
  <si>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</si>
  <si>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</si>
  <si>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</si>
  <si>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</si>
  <si>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</si>
  <si>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</si>
  <si>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</si>
  <si>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</si>
  <si>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</si>
  <si>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</si>
  <si>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</si>
  <si>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</si>
  <si>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</si>
  <si>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</si>
  <si>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</si>
  <si>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</si>
  <si>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</si>
  <si>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</si>
  <si>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</si>
  <si>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</si>
  <si>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</si>
  <si>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</si>
  <si>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</si>
  <si>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</si>
  <si>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</si>
  <si>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</si>
  <si>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</si>
  <si>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</si>
  <si>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</si>
  <si>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</si>
  <si>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</si>
  <si>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</si>
  <si>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</si>
  <si>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</si>
  <si>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</si>
  <si>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</si>
  <si>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</si>
  <si>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</si>
  <si>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</si>
  <si>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</si>
  <si>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</si>
  <si>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</si>
  <si>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</si>
  <si>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</si>
  <si>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</si>
  <si>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</si>
  <si>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</si>
  <si>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</si>
  <si>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</si>
  <si>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</si>
  <si>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</si>
  <si>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</si>
  <si>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</si>
  <si>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</si>
  <si>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</si>
  <si>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</si>
  <si>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</si>
  <si>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</si>
  <si>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</si>
  <si>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</si>
  <si>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</si>
  <si>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</si>
  <si>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</si>
  <si>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</si>
  <si>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</si>
  <si>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</si>
  <si>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</si>
  <si>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</si>
  <si>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</si>
  <si>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</si>
  <si>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</si>
  <si>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</si>
  <si>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</si>
  <si>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</si>
  <si>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</si>
  <si>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</si>
  <si>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</si>
  <si>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</si>
  <si>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</si>
  <si>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</si>
  <si>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</si>
  <si>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</si>
  <si>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</si>
  <si>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</si>
  <si>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</si>
  <si>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</si>
  <si>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</si>
  <si>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</si>
  <si>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</si>
  <si>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</si>
  <si>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</si>
  <si>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</si>
  <si>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</si>
  <si>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</si>
  <si>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</si>
  <si>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</si>
  <si>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</si>
  <si>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</si>
  <si>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</si>
  <si>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</si>
  <si>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</si>
  <si>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</si>
  <si>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</si>
  <si>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</si>
  <si>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</si>
  <si>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</si>
  <si>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</si>
  <si>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</si>
  <si>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</si>
  <si>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</si>
  <si>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</si>
  <si>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</si>
  <si>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</si>
  <si>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</si>
  <si>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</si>
  <si>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</si>
  <si>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</si>
  <si>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</si>
  <si>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</si>
  <si>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</si>
  <si>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</si>
  <si>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</si>
  <si>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</si>
  <si>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</si>
  <si>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</si>
  <si>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</si>
  <si>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</si>
  <si>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</si>
  <si>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</si>
  <si>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</si>
  <si>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</si>
  <si>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</si>
  <si>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</si>
  <si>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</si>
  <si>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</si>
  <si>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</si>
  <si>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</si>
  <si>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</si>
  <si>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</si>
  <si>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</si>
  <si>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</si>
  <si>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</si>
  <si>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</si>
  <si>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</si>
  <si>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</si>
  <si>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</si>
  <si>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</si>
  <si>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</si>
  <si>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</si>
  <si>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</si>
  <si>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</si>
  <si>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</si>
  <si>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</si>
  <si>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</si>
  <si>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</si>
  <si>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</si>
  <si>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</si>
  <si>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</si>
  <si>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</si>
  <si>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</si>
  <si>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</si>
  <si>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</si>
  <si>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</si>
  <si>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</si>
  <si>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</si>
  <si>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</si>
  <si>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</si>
  <si>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</si>
  <si>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</si>
  <si>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</si>
  <si>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</si>
  <si>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</si>
  <si>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</si>
  <si>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</si>
  <si>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</si>
  <si>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</si>
  <si>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</si>
  <si>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</si>
  <si>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</si>
  <si>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</si>
  <si>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</si>
  <si>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</si>
  <si>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</si>
  <si>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</si>
  <si>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</si>
  <si>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</si>
  <si>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</si>
  <si>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</si>
  <si>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</si>
  <si>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</si>
  <si>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</si>
  <si>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</si>
  <si>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</si>
  <si>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</si>
  <si>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</si>
  <si>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</si>
  <si>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</si>
  <si>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</si>
  <si>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</si>
  <si>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</si>
  <si>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</si>
  <si>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</si>
  <si>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</si>
  <si>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</si>
  <si>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</si>
  <si>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</si>
  <si>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</si>
  <si>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</si>
  <si>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</si>
  <si>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</si>
  <si>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</si>
  <si>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</si>
  <si>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</si>
  <si>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</si>
  <si>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</si>
  <si>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</si>
  <si>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</si>
  <si>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</si>
  <si>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</si>
  <si>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</si>
  <si>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</si>
  <si>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</si>
  <si>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</si>
  <si>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</si>
  <si>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</si>
  <si>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</si>
  <si>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</si>
  <si>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</si>
  <si>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</si>
  <si>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</si>
  <si>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</si>
  <si>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</si>
  <si>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</si>
  <si>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</si>
  <si>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</si>
  <si>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</si>
  <si>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</si>
  <si>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</si>
  <si>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</si>
  <si>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</si>
  <si>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</si>
  <si>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</si>
  <si>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</si>
  <si>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</si>
  <si>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</si>
  <si>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</si>
  <si>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</si>
  <si>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</si>
  <si>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</si>
  <si>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</si>
  <si>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</si>
  <si>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</si>
  <si>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</si>
  <si>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</si>
  <si>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</si>
  <si>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</si>
  <si>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</si>
  <si>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</si>
  <si>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</si>
  <si>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</si>
  <si>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</si>
  <si>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</si>
  <si>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</si>
  <si>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</si>
  <si>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</si>
  <si>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</si>
  <si>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</si>
  <si>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</si>
  <si>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</si>
  <si>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</si>
  <si>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</si>
  <si>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</si>
  <si>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</si>
  <si>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</si>
  <si>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</si>
  <si>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</si>
  <si>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</si>
  <si>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</si>
  <si>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</si>
  <si>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</si>
  <si>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</si>
  <si>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</si>
  <si>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</si>
  <si>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</si>
  <si>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</si>
  <si>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</si>
  <si>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</si>
  <si>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</si>
  <si>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</si>
  <si>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</si>
  <si>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</si>
  <si>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</si>
  <si>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</si>
  <si>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</si>
  <si>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</si>
  <si>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</si>
  <si>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</si>
  <si>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</si>
  <si>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</si>
  <si>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</si>
  <si>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</si>
  <si>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</si>
  <si>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</si>
  <si>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</si>
  <si>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</si>
  <si>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</si>
  <si>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</si>
  <si>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</si>
  <si>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</si>
  <si>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</si>
  <si>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</si>
  <si>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</si>
  <si>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</si>
  <si>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</si>
  <si>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</si>
  <si>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</si>
  <si>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</si>
  <si>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</si>
  <si>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</si>
  <si>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</si>
  <si>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</si>
  <si>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</si>
  <si>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</si>
  <si>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</si>
  <si>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</si>
  <si>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</si>
  <si>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</si>
  <si>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</si>
  <si>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</si>
  <si>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</si>
  <si>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</si>
  <si>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</si>
  <si>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</si>
  <si>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</si>
  <si>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</si>
  <si>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</si>
  <si>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</si>
  <si>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</si>
  <si>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</si>
  <si>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</si>
  <si>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</si>
  <si>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</si>
  <si>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</si>
  <si>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</si>
  <si>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</si>
  <si>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</si>
  <si>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</si>
  <si>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</si>
  <si>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</si>
  <si>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</si>
  <si>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</si>
  <si>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</si>
  <si>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</si>
  <si>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</si>
  <si>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</si>
  <si>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</si>
  <si>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</si>
  <si>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</si>
  <si>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</si>
  <si>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</si>
  <si>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</si>
  <si>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</si>
  <si>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</si>
  <si>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</si>
  <si>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</si>
  <si>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</si>
  <si>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</si>
  <si>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</si>
  <si>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</si>
  <si>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</si>
  <si>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</si>
  <si>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</si>
  <si>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</si>
  <si>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</si>
  <si>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</si>
  <si>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</si>
  <si>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</si>
  <si>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</si>
  <si>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</si>
  <si>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</si>
  <si>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</si>
  <si>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</si>
  <si>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</si>
  <si>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</si>
  <si>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</si>
  <si>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</si>
  <si>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</si>
  <si>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</si>
  <si>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</si>
  <si>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</si>
  <si>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</si>
  <si>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</si>
  <si>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</si>
  <si>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</si>
  <si>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</si>
  <si>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</si>
  <si>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</si>
  <si>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</si>
  <si>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</si>
  <si>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</si>
  <si>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</si>
  <si>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</si>
  <si>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</si>
  <si>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</si>
  <si>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</si>
  <si>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</si>
  <si>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</si>
  <si>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</si>
  <si>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</si>
  <si>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</si>
  <si>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</si>
  <si>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</si>
  <si>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</si>
  <si>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</si>
  <si>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</si>
  <si>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</si>
  <si>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</si>
  <si>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</si>
  <si>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</si>
  <si>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</si>
  <si>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</si>
  <si>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</si>
  <si>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</si>
  <si>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</si>
  <si>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</si>
  <si>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</si>
  <si>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</si>
  <si>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</si>
  <si>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</si>
  <si>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</si>
  <si>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</si>
  <si>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</si>
  <si>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</si>
  <si>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</si>
  <si>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</si>
  <si>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</si>
  <si>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</si>
  <si>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</si>
  <si>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</si>
  <si>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</si>
  <si>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</si>
  <si>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</si>
  <si>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</si>
  <si>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</si>
  <si>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</si>
  <si>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</si>
  <si>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</si>
  <si>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</si>
  <si>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</si>
  <si>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</si>
  <si>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</si>
  <si>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</si>
  <si>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</si>
  <si>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</si>
  <si>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</si>
  <si>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</si>
  <si>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</si>
  <si>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</si>
  <si>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</si>
  <si>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</si>
  <si>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</si>
  <si>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</si>
  <si>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</si>
  <si>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</si>
  <si>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</si>
  <si>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</si>
  <si>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</si>
  <si>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</si>
  <si>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</si>
  <si>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</si>
  <si>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</si>
  <si>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</si>
  <si>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</si>
  <si>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</si>
  <si>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</si>
  <si>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</si>
  <si>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</si>
  <si>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</si>
  <si>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</si>
  <si>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</si>
  <si>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</si>
  <si>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</si>
  <si>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</si>
  <si>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</si>
  <si>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</si>
  <si>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</si>
  <si>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</si>
  <si>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</si>
  <si>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</si>
  <si>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</si>
  <si>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</si>
  <si>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</si>
  <si>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</si>
  <si>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</si>
  <si>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</si>
  <si>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</si>
  <si>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</si>
  <si>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</si>
  <si>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</si>
  <si>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</si>
  <si>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</si>
  <si>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</si>
  <si>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</si>
  <si>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</si>
  <si>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</si>
  <si>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</si>
  <si>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</si>
  <si>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</si>
  <si>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</si>
  <si>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</si>
  <si>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</si>
  <si>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</si>
  <si>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</si>
  <si>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</si>
  <si>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</si>
  <si>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</si>
  <si>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</si>
  <si>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</si>
  <si>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</si>
  <si>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</si>
  <si>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</si>
  <si>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</si>
  <si>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</si>
  <si>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</si>
  <si>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</si>
  <si>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</si>
  <si>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</si>
  <si>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</si>
  <si>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</si>
  <si>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</si>
  <si>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</si>
  <si>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</si>
  <si>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</si>
  <si>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</si>
  <si>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</si>
  <si>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</si>
  <si>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</si>
  <si>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</si>
  <si>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</si>
  <si>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</si>
  <si>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</si>
  <si>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</si>
  <si>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</si>
  <si>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</si>
  <si>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</si>
  <si>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</si>
  <si>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</si>
  <si>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</si>
  <si>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</si>
  <si>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</si>
  <si>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</si>
  <si>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</si>
  <si>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</si>
  <si>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</si>
  <si>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</si>
  <si>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</si>
  <si>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</si>
  <si>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</si>
  <si>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</si>
  <si>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</si>
  <si>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</si>
  <si>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</si>
  <si>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</si>
  <si>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</si>
  <si>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</si>
  <si>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</si>
  <si>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</si>
  <si>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</si>
  <si>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</si>
  <si>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</si>
  <si>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</si>
  <si>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</si>
  <si>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</si>
  <si>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</si>
  <si>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</si>
  <si>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</si>
  <si>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</si>
  <si>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</si>
  <si>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</si>
  <si>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</si>
  <si>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</si>
  <si>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</si>
  <si>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</si>
  <si>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</si>
  <si>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</si>
  <si>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</si>
  <si>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</si>
  <si>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</si>
  <si>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</si>
  <si>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</si>
  <si>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</si>
  <si>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</si>
  <si>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</si>
  <si>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</si>
  <si>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</si>
  <si>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</si>
  <si>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</si>
  <si>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</si>
  <si>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</si>
  <si>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</si>
  <si>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</si>
  <si>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</si>
  <si>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</si>
  <si>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</si>
  <si>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</si>
  <si>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</si>
  <si>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</si>
  <si>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</si>
  <si>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</si>
  <si>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</si>
  <si>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</si>
  <si>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</si>
  <si>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</si>
  <si>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</si>
  <si>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</si>
  <si>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</si>
  <si>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</si>
  <si>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</si>
  <si>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</si>
  <si>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</si>
  <si>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</si>
  <si>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</si>
  <si>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</si>
  <si>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</si>
  <si>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</si>
  <si>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</si>
  <si>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</si>
  <si>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</si>
  <si>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</si>
  <si>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</si>
  <si>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</si>
  <si>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</si>
  <si>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</si>
  <si>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</si>
  <si>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</si>
  <si>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</si>
  <si>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</si>
  <si>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</si>
  <si>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</si>
  <si>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</si>
  <si>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</si>
  <si>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</si>
  <si>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</si>
  <si>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</si>
  <si>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</si>
  <si>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</si>
  <si>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</si>
  <si>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</si>
  <si>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</si>
  <si>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</si>
  <si>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</si>
  <si>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</si>
  <si>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</si>
  <si>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</si>
  <si>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</si>
  <si>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</si>
  <si>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</si>
  <si>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</si>
  <si>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</si>
  <si>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</si>
  <si>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</si>
  <si>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</si>
  <si>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</si>
  <si>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</si>
  <si>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</si>
  <si>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</si>
  <si>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</si>
  <si>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</si>
  <si>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</si>
  <si>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</si>
  <si>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</si>
  <si>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</si>
  <si>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</si>
  <si>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</si>
  <si>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</si>
  <si>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</si>
  <si>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</si>
  <si>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</si>
  <si>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</si>
  <si>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</si>
  <si>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</si>
  <si>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</si>
  <si>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</si>
  <si>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</si>
  <si>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</si>
  <si>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</si>
  <si>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</si>
  <si>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</si>
  <si>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</si>
  <si>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</si>
  <si>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</si>
  <si>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</si>
  <si>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</si>
  <si>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</si>
  <si>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</si>
  <si>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</si>
  <si>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</si>
  <si>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</si>
  <si>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</si>
  <si>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</si>
  <si>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</si>
  <si>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</si>
  <si>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</si>
  <si>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</si>
  <si>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</si>
  <si>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</si>
  <si>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</si>
  <si>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</si>
  <si>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</si>
  <si>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</si>
  <si>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</si>
  <si>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</si>
  <si>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</si>
  <si>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</si>
  <si>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</si>
  <si>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</si>
  <si>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</si>
  <si>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</si>
  <si>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</si>
  <si>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</si>
  <si>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</si>
  <si>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</si>
  <si>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</si>
  <si>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</si>
  <si>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</si>
  <si>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</si>
  <si>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</si>
  <si>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</si>
  <si>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</si>
  <si>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</si>
  <si>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</si>
  <si>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</si>
  <si>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</si>
  <si>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</si>
  <si>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</si>
  <si>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</si>
  <si>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</si>
  <si>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</si>
  <si>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</si>
  <si>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</si>
  <si>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</si>
  <si>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</si>
  <si>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</si>
  <si>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</si>
  <si>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</si>
  <si>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</si>
  <si>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</si>
  <si>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</si>
  <si>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</si>
  <si>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</si>
  <si>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</si>
  <si>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</si>
  <si>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</si>
  <si>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</si>
  <si>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</si>
  <si>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</si>
  <si>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</si>
  <si>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</si>
  <si>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</si>
  <si>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</si>
  <si>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</si>
  <si>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</si>
  <si>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</si>
  <si>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</si>
  <si>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</si>
  <si>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</si>
  <si>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</si>
  <si>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</si>
  <si>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</si>
  <si>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</si>
  <si>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</si>
  <si>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</si>
  <si>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</si>
  <si>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</si>
  <si>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</si>
  <si>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</si>
  <si>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</si>
  <si>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</si>
  <si>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</si>
  <si>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</si>
  <si>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</si>
  <si>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</si>
  <si>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</si>
  <si>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</si>
  <si>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</si>
  <si>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</si>
  <si>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</si>
  <si>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</si>
  <si>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</si>
  <si>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</si>
  <si>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</si>
  <si>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</si>
  <si>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</si>
  <si>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</si>
  <si>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</si>
  <si>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</si>
  <si>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</si>
  <si>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</si>
  <si>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</si>
  <si>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</si>
  <si>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</si>
  <si>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</si>
  <si>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</si>
  <si>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</si>
  <si>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</si>
  <si>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</si>
  <si>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</si>
  <si>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</si>
  <si>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</si>
  <si>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</si>
  <si>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</si>
  <si>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</si>
  <si>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</si>
  <si>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</si>
  <si>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</si>
  <si>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</si>
  <si>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</si>
  <si>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</si>
  <si>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</si>
  <si>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</si>
  <si>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</si>
  <si>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</si>
  <si>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</si>
  <si>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</si>
  <si>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</si>
  <si>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</si>
  <si>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</si>
  <si>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</si>
  <si>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</si>
  <si>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</si>
  <si>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</si>
  <si>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</si>
  <si>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</si>
  <si>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</si>
  <si>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</si>
  <si>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</si>
  <si>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</si>
  <si>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</si>
  <si>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</si>
  <si>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</si>
  <si>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</si>
  <si>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</si>
  <si>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</si>
  <si>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</si>
  <si>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</si>
  <si>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</si>
  <si>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</si>
  <si>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</si>
  <si>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</si>
  <si>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</si>
  <si>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</si>
  <si>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</si>
  <si>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</si>
  <si>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</si>
  <si>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</si>
  <si>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</si>
  <si>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</si>
  <si>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</si>
  <si>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</si>
  <si>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</si>
  <si>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</si>
  <si>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</si>
  <si>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</si>
  <si>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</si>
  <si>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</si>
  <si>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</si>
  <si>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</si>
  <si>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</si>
  <si>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</si>
  <si>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</si>
  <si>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</si>
  <si>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</si>
  <si>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</si>
  <si>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</si>
  <si>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</si>
  <si>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</si>
  <si>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</si>
  <si>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</si>
  <si>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</si>
  <si>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</si>
  <si>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</si>
  <si>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</si>
  <si>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</si>
  <si>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</si>
  <si>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</si>
  <si>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</si>
  <si>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</si>
  <si>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</si>
  <si>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</si>
  <si>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</si>
  <si>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</si>
  <si>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</si>
  <si>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</si>
  <si>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</si>
  <si>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</si>
  <si>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</si>
  <si>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</si>
  <si>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</si>
  <si>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</si>
  <si>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</si>
  <si>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</si>
  <si>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</si>
  <si>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</si>
  <si>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</si>
  <si>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</si>
  <si>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</si>
  <si>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</si>
  <si>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</si>
  <si>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</si>
  <si>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</si>
  <si>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</si>
  <si>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</si>
  <si>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</si>
  <si>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</si>
  <si>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</si>
  <si>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</si>
  <si>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</si>
  <si>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</si>
  <si>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</si>
  <si>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</si>
  <si>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</si>
  <si>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</si>
  <si>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</si>
  <si>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</si>
  <si>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</si>
  <si>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</si>
  <si>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</si>
  <si>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</si>
  <si>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</si>
  <si>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</si>
  <si>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</si>
  <si>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</si>
  <si>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</si>
  <si>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</si>
  <si>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</si>
  <si>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</si>
  <si>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</si>
  <si>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</si>
  <si>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</si>
  <si>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</si>
  <si>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</si>
  <si>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</si>
  <si>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</si>
  <si>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</si>
  <si>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</si>
  <si>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</si>
  <si>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</si>
  <si>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</si>
  <si>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</si>
  <si>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</si>
  <si>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</si>
  <si>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</si>
  <si>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</si>
  <si>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</si>
  <si>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</si>
  <si>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</si>
  <si>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</si>
  <si>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</si>
  <si>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</si>
  <si>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</si>
  <si>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</si>
  <si>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</si>
  <si>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</si>
  <si>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</si>
  <si>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</si>
  <si>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</si>
  <si>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</si>
  <si>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</si>
  <si>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</si>
  <si>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</si>
  <si>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</si>
  <si>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</si>
  <si>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</si>
  <si>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</si>
  <si>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</si>
  <si>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</si>
  <si>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</si>
  <si>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</si>
  <si>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</si>
  <si>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</si>
  <si>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</si>
  <si>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</si>
  <si>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</si>
  <si>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</si>
  <si>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</si>
  <si>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</si>
  <si>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</si>
  <si>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</si>
  <si>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</si>
  <si>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</si>
  <si>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</si>
  <si>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</si>
  <si>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</si>
  <si>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</si>
  <si>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</si>
  <si>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</si>
  <si>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</si>
  <si>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</si>
  <si>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</si>
  <si>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</si>
  <si>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</si>
  <si>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</si>
  <si>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</si>
  <si>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</si>
  <si>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</si>
  <si>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</si>
  <si>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</si>
  <si>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</si>
  <si>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</si>
  <si>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</si>
  <si>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</si>
  <si>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</si>
  <si>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</si>
  <si>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</si>
  <si>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</si>
  <si>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</si>
  <si>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</si>
  <si>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</si>
  <si>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</si>
  <si>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</si>
  <si>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</si>
  <si>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</si>
  <si>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</si>
  <si>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</si>
  <si>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</si>
  <si>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</si>
  <si>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</si>
  <si>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</si>
  <si>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</si>
  <si>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</si>
  <si>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</si>
  <si>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</si>
  <si>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</si>
  <si>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</si>
  <si>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</si>
  <si>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</si>
  <si>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</si>
  <si>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</si>
  <si>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</si>
  <si>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</si>
  <si>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</si>
  <si>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</si>
  <si>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</si>
  <si>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</si>
  <si>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</si>
  <si>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</si>
  <si>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</si>
  <si>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</si>
  <si>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</si>
  <si>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</si>
  <si>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</si>
  <si>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</si>
  <si>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</si>
  <si>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</si>
  <si>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</si>
  <si>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</si>
  <si>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</si>
  <si>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</si>
  <si>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</si>
  <si>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</si>
  <si>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</si>
  <si>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</si>
  <si>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</si>
  <si>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</si>
  <si>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</si>
  <si>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</si>
  <si>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</si>
  <si>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</si>
  <si>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</si>
  <si>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</si>
  <si>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</si>
  <si>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</si>
  <si>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</si>
  <si>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</si>
  <si>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</si>
  <si>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</si>
  <si>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</si>
  <si>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</si>
  <si>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</si>
  <si>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</si>
  <si>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</si>
  <si>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</si>
  <si>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</si>
  <si>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</si>
  <si>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</si>
  <si>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</si>
  <si>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</si>
  <si>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</si>
  <si>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</si>
  <si>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</si>
  <si>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</si>
  <si>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</si>
  <si>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</si>
  <si>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</si>
  <si>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</si>
  <si>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</si>
  <si>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</si>
  <si>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</si>
  <si>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</si>
  <si>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</si>
  <si>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</si>
  <si>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</si>
  <si>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</si>
  <si>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</si>
  <si>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</si>
  <si>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</si>
  <si>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</si>
  <si>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</si>
  <si>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</si>
  <si>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</si>
  <si>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</si>
  <si>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</si>
  <si>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</si>
  <si>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</si>
  <si>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</si>
  <si>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</si>
  <si>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</si>
  <si>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</si>
  <si>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</si>
  <si>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</si>
  <si>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</si>
  <si>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</si>
  <si>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</si>
  <si>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</si>
  <si>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</si>
  <si>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</si>
  <si>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</si>
  <si>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</si>
  <si>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</si>
  <si>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</si>
  <si>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</si>
  <si>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</si>
  <si>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</si>
  <si>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</si>
  <si>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</si>
  <si>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</si>
  <si>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</si>
  <si>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</si>
  <si>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</si>
  <si>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</si>
  <si>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</si>
  <si>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</si>
  <si>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</si>
  <si>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</si>
  <si>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</si>
  <si>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</si>
  <si>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</si>
  <si>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</si>
  <si>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</si>
  <si>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</si>
  <si>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</si>
  <si>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</si>
  <si>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</si>
  <si>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</si>
  <si>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</si>
  <si>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</si>
  <si>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</si>
  <si>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</si>
  <si>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</si>
  <si>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</si>
  <si>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</si>
  <si>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</si>
  <si>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</si>
  <si>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</si>
  <si>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</si>
  <si>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</si>
  <si>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</si>
  <si>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</si>
  <si>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</si>
  <si>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</si>
  <si>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</si>
  <si>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</si>
  <si>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</si>
  <si>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</si>
  <si>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</si>
  <si>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</si>
  <si>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</si>
  <si>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</si>
  <si>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</si>
  <si>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</si>
  <si>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</si>
  <si>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</si>
  <si>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</si>
  <si>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</si>
  <si>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</si>
  <si>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</si>
  <si>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</si>
  <si>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</si>
  <si>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</si>
  <si>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</si>
  <si>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</si>
  <si>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</si>
  <si>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</si>
  <si>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</si>
  <si>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</si>
  <si>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</si>
  <si>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</si>
  <si>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</si>
  <si>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</si>
  <si>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</si>
  <si>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</si>
  <si>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</si>
  <si>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</si>
  <si>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</si>
  <si>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</si>
  <si>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</si>
  <si>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</si>
  <si>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</si>
  <si>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</si>
  <si>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</si>
  <si>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</si>
  <si>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</si>
  <si>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</si>
  <si>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</si>
  <si>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</si>
  <si>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</si>
  <si>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</si>
  <si>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</si>
  <si>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</si>
  <si>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</si>
  <si>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</si>
  <si>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</si>
  <si>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</si>
  <si>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</si>
  <si>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</si>
  <si>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</si>
  <si>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</si>
  <si>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</si>
  <si>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</si>
  <si>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</si>
  <si>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</si>
  <si>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</si>
  <si>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</si>
  <si>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</si>
  <si>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</si>
  <si>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</si>
  <si>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</si>
  <si>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</si>
  <si>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</si>
  <si>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</si>
  <si>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</si>
  <si>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</si>
  <si>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</si>
  <si>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</si>
  <si>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</si>
  <si>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</si>
  <si>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</si>
  <si>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</si>
  <si>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</si>
  <si>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</si>
  <si>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</si>
  <si>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</si>
  <si>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</si>
  <si>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</si>
  <si>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</si>
  <si>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</si>
  <si>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</si>
  <si>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</si>
  <si>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</si>
  <si>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</si>
  <si>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</si>
  <si>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</si>
  <si>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</si>
  <si>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</si>
  <si>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</si>
  <si>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</si>
  <si>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</si>
  <si>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</si>
  <si>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</si>
  <si>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</si>
  <si>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</si>
  <si>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</si>
  <si>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</si>
  <si>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</si>
  <si>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</si>
  <si>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</si>
  <si>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</si>
  <si>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</si>
  <si>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</si>
  <si>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</si>
  <si>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</si>
  <si>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</si>
  <si>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</si>
  <si>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</si>
  <si>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</si>
  <si>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</si>
  <si>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</si>
  <si>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</si>
  <si>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</si>
  <si>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</si>
  <si>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</si>
  <si>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</si>
  <si>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</si>
  <si>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</si>
  <si>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</si>
  <si>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</si>
  <si>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</si>
  <si>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</si>
  <si>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</si>
  <si>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</si>
  <si>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</si>
  <si>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</si>
  <si>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</si>
  <si>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</si>
  <si>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</si>
  <si>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</si>
  <si>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</si>
  <si>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</si>
  <si>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</si>
  <si>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</si>
  <si>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</si>
  <si>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</si>
  <si>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</si>
  <si>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</si>
  <si>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</si>
  <si>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</si>
  <si>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</si>
  <si>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</si>
  <si>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</si>
  <si>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</si>
  <si>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</si>
  <si>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</si>
  <si>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</si>
  <si>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</si>
  <si>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</si>
  <si>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</si>
  <si>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</si>
  <si>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</si>
  <si>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</si>
  <si>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</si>
  <si>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</si>
  <si>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</si>
  <si>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</si>
  <si>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</si>
  <si>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</si>
  <si>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</si>
  <si>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</si>
  <si>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</si>
  <si>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</si>
  <si>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</si>
  <si>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</si>
  <si>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</si>
  <si>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</si>
  <si>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</si>
  <si>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</si>
  <si>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</si>
  <si>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</si>
  <si>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</si>
  <si>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</si>
  <si>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</si>
  <si>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</si>
  <si>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</si>
  <si>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</si>
  <si>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</si>
  <si>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</si>
  <si>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</si>
  <si>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</si>
  <si>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</si>
  <si>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</si>
  <si>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</si>
  <si>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</si>
  <si>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</si>
  <si>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</si>
  <si>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</si>
  <si>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</si>
  <si>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</si>
  <si>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</si>
  <si>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</si>
  <si>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</si>
  <si>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</si>
  <si>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</si>
  <si>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</si>
  <si>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</si>
  <si>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</si>
  <si>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</si>
  <si>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</si>
  <si>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</si>
  <si>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</si>
  <si>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</si>
  <si>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</si>
  <si>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</si>
  <si>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</si>
  <si>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</si>
  <si>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</si>
  <si>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</si>
  <si>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</si>
  <si>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</si>
  <si>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</si>
  <si>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</si>
  <si>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</si>
  <si>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</si>
  <si>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</si>
  <si>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</si>
  <si>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</si>
  <si>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</si>
  <si>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</si>
  <si>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</si>
  <si>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</si>
  <si>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</si>
  <si>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</si>
  <si>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</si>
  <si>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</si>
  <si>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</si>
  <si>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</si>
  <si>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</si>
  <si>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</si>
  <si>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</si>
  <si>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</si>
  <si>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</si>
  <si>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</si>
  <si>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</si>
  <si>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</si>
  <si>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</si>
  <si>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</si>
  <si>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</si>
  <si>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</si>
  <si>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</si>
  <si>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</si>
  <si>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</si>
  <si>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</si>
  <si>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</si>
  <si>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</si>
  <si>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</si>
  <si>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</si>
  <si>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</si>
  <si>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</si>
  <si>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</si>
  <si>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</si>
  <si>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</si>
  <si>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</si>
  <si>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</si>
  <si>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</si>
  <si>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</si>
  <si>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</si>
  <si>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</si>
  <si>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</si>
  <si>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</si>
  <si>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</si>
  <si>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</si>
  <si>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</si>
  <si>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</si>
  <si>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</si>
  <si>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</si>
  <si>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</si>
  <si>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</si>
  <si>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</si>
  <si>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</si>
  <si>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</si>
  <si>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</si>
  <si>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</si>
  <si>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</si>
  <si>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</si>
  <si>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</si>
  <si>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</si>
  <si>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</si>
  <si>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</si>
  <si>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</si>
  <si>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</si>
  <si>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</si>
  <si>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</si>
  <si>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</si>
  <si>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</si>
  <si>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</si>
  <si>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</si>
  <si>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</si>
  <si>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</si>
  <si>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</si>
  <si>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</si>
  <si>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</si>
  <si>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</si>
  <si>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</si>
  <si>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</si>
  <si>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</si>
  <si>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</si>
  <si>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</si>
  <si>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</si>
  <si>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</si>
  <si>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</si>
  <si>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</si>
  <si>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</si>
  <si>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</si>
  <si>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</si>
  <si>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</si>
  <si>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</si>
  <si>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</si>
  <si>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</si>
  <si>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</si>
  <si>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</si>
  <si>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</si>
  <si>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</si>
  <si>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</si>
  <si>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</si>
  <si>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</si>
  <si>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</si>
  <si>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</si>
  <si>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</si>
  <si>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</si>
  <si>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</si>
  <si>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</si>
  <si>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</si>
  <si>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</si>
  <si>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</si>
  <si>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</si>
  <si>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</si>
  <si>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</si>
  <si>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</si>
  <si>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</si>
  <si>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</si>
  <si>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</si>
  <si>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</si>
  <si>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</si>
  <si>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</si>
  <si>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</si>
  <si>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</si>
  <si>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</si>
  <si>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</si>
  <si>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</si>
  <si>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</si>
  <si>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</si>
  <si>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</si>
  <si>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</si>
  <si>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</si>
  <si>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</si>
  <si>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</si>
  <si>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</si>
  <si>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</si>
  <si>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</si>
  <si>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</si>
  <si>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</si>
  <si>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</si>
  <si>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</si>
  <si>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</si>
  <si>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</si>
  <si>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</si>
  <si>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</si>
  <si>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</si>
  <si>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</si>
  <si>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</si>
  <si>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</si>
  <si>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</si>
  <si>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</si>
  <si>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</si>
  <si>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</si>
  <si>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</si>
  <si>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</si>
  <si>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</si>
  <si>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</si>
  <si>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</si>
  <si>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</si>
  <si>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</si>
  <si>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</si>
  <si>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</si>
  <si>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</si>
  <si>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</si>
  <si>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</si>
  <si>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</si>
  <si>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</si>
  <si>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</si>
  <si>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</si>
  <si>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</si>
  <si>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</si>
  <si>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</si>
  <si>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</si>
  <si>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</si>
  <si>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</si>
  <si>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</si>
  <si>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</si>
  <si>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</si>
  <si>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</si>
  <si>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</si>
  <si>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</si>
  <si>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</si>
  <si>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</si>
  <si>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</si>
  <si>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</si>
  <si>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</si>
  <si>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</si>
  <si>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</si>
  <si>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</si>
  <si>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</si>
  <si>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</si>
  <si>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</si>
  <si>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</si>
  <si>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</si>
  <si>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</si>
  <si>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</si>
  <si>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</si>
  <si>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</si>
  <si>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</si>
  <si>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</si>
  <si>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</si>
  <si>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</si>
  <si>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</si>
  <si>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</si>
  <si>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</si>
  <si>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</si>
  <si>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</si>
  <si>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</si>
  <si>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</si>
  <si>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</si>
  <si>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</si>
  <si>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</si>
  <si>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</si>
  <si>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</si>
  <si>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</si>
  <si>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</si>
  <si>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</si>
  <si>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</si>
  <si>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</si>
  <si>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</si>
  <si>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</si>
  <si>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</si>
  <si>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</si>
  <si>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</si>
  <si>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</si>
  <si>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</si>
  <si>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</si>
  <si>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</si>
  <si>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</si>
  <si>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</si>
  <si>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</si>
  <si>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</si>
  <si>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</si>
  <si>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</si>
  <si>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</si>
  <si>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</si>
  <si>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</si>
  <si>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</si>
  <si>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</si>
  <si>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</si>
  <si>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</si>
  <si>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</si>
  <si>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</si>
  <si>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</si>
  <si>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</si>
  <si>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</si>
  <si>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</si>
  <si>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</si>
  <si>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</si>
  <si>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</si>
  <si>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</si>
  <si>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</si>
  <si>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</si>
  <si>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</si>
  <si>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</si>
  <si>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</si>
  <si>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</si>
  <si>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</si>
  <si>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</si>
  <si>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</si>
  <si>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</si>
  <si>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</si>
  <si>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</si>
  <si>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</si>
  <si>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</si>
  <si>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</si>
  <si>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</si>
  <si>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</si>
  <si>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</si>
  <si>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</si>
  <si>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</si>
  <si>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</si>
  <si>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</si>
  <si>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</si>
  <si>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</si>
  <si>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</si>
  <si>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</si>
  <si>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</si>
  <si>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</si>
  <si>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</si>
  <si>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</si>
  <si>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</si>
  <si>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</si>
  <si>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</si>
  <si>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</si>
  <si>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</si>
  <si>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</si>
  <si>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</si>
  <si>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</si>
  <si>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</si>
  <si>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</si>
  <si>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</si>
  <si>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</si>
  <si>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</si>
  <si>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</si>
  <si>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</si>
  <si>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</si>
  <si>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</si>
  <si>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</si>
  <si>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</si>
  <si>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</si>
  <si>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</si>
  <si>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</si>
  <si>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</si>
  <si>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</si>
  <si>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</si>
  <si>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</si>
  <si>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</si>
  <si>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</si>
  <si>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</si>
  <si>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</si>
  <si>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</si>
  <si>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</si>
  <si>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</si>
  <si>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</si>
  <si>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</si>
  <si>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</si>
  <si>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</si>
  <si>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</si>
  <si>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</si>
  <si>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</si>
  <si>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</si>
  <si>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</si>
  <si>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</si>
  <si>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</si>
  <si>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</si>
  <si>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</si>
  <si>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</si>
  <si>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</si>
  <si>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</si>
  <si>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</si>
  <si>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</si>
  <si>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</si>
  <si>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</si>
  <si>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</si>
  <si>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</si>
  <si>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</si>
  <si>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</si>
  <si>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</si>
  <si>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</si>
  <si>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</si>
  <si>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</si>
  <si>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</si>
  <si>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</si>
  <si>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</si>
  <si>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</si>
  <si>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</si>
  <si>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</si>
  <si>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</si>
  <si>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</si>
  <si>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</si>
  <si>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</si>
  <si>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</si>
  <si>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</si>
  <si>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</si>
  <si>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</si>
  <si>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</si>
  <si>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</si>
  <si>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</si>
  <si>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</si>
  <si>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</si>
  <si>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</si>
  <si>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</si>
  <si>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</si>
  <si>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</si>
  <si>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</si>
  <si>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</si>
  <si>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</si>
  <si>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</si>
  <si>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</si>
  <si>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</si>
  <si>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</si>
  <si>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</si>
  <si>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</si>
  <si>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</si>
  <si>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</si>
  <si>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</si>
  <si>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</si>
  <si>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</si>
  <si>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</si>
  <si>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</si>
  <si>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</si>
  <si>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</si>
  <si>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</si>
  <si>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</si>
  <si>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</si>
  <si>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</si>
  <si>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</si>
  <si>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</si>
  <si>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</si>
  <si>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</si>
  <si>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</si>
  <si>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</si>
  <si>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</si>
  <si>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</si>
  <si>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</si>
  <si>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</si>
  <si>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</si>
  <si>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</si>
  <si>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</si>
  <si>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</si>
  <si>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</si>
  <si>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</si>
  <si>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</si>
  <si>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</si>
  <si>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</si>
  <si>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</si>
  <si>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</si>
  <si>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</si>
  <si>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</si>
  <si>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</si>
  <si>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</si>
  <si>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</si>
  <si>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</si>
  <si>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</si>
  <si>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</si>
  <si>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</si>
  <si>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</si>
  <si>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</si>
  <si>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</si>
  <si>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</si>
  <si>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</si>
  <si>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</si>
  <si>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</si>
  <si>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</si>
  <si>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</si>
  <si>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</si>
  <si>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</si>
  <si>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</si>
  <si>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</si>
  <si>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</si>
  <si>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</si>
  <si>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</si>
  <si>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</si>
  <si>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</si>
  <si>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</si>
  <si>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</si>
  <si>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</si>
  <si>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</si>
  <si>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</si>
  <si>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</si>
  <si>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</si>
  <si>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</si>
  <si>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</si>
  <si>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</si>
  <si>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</si>
  <si>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</si>
  <si>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</si>
  <si>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</si>
  <si>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</si>
  <si>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</si>
  <si>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</si>
  <si>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</si>
  <si>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</si>
  <si>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</si>
  <si>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</si>
  <si>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</si>
  <si>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</si>
  <si>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</si>
  <si>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</si>
  <si>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</si>
  <si>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</si>
  <si>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</si>
  <si>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</si>
  <si>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</si>
  <si>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</si>
  <si>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</si>
  <si>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</si>
  <si>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</si>
  <si>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</si>
  <si>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</si>
  <si>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</si>
  <si>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</si>
  <si>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</si>
  <si>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</si>
  <si>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</si>
  <si>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</si>
  <si>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</si>
  <si>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</si>
  <si>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</si>
  <si>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</si>
  <si>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</si>
  <si>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</si>
  <si>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</si>
  <si>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</si>
  <si>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</si>
  <si>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</si>
  <si>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</si>
  <si>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</si>
  <si>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</si>
  <si>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</si>
  <si>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</si>
  <si>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</si>
  <si>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</si>
  <si>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</si>
  <si>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</si>
  <si>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</si>
  <si>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</si>
  <si>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</si>
  <si>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</si>
  <si>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</si>
  <si>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</si>
  <si>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</si>
  <si>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</si>
  <si>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</si>
  <si>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</si>
  <si>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</si>
  <si>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</si>
  <si>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</si>
  <si>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</si>
  <si>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</si>
  <si>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</si>
  <si>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</si>
  <si>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</si>
  <si>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</si>
  <si>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</si>
  <si>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</si>
  <si>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</si>
  <si>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</si>
  <si>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</si>
  <si>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</si>
  <si>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</si>
  <si>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</si>
  <si>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</si>
  <si>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</si>
  <si>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</si>
  <si>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</si>
  <si>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</si>
  <si>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</si>
  <si>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</si>
  <si>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</si>
  <si>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</si>
  <si>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</si>
  <si>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</si>
  <si>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</si>
  <si>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</si>
  <si>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</si>
  <si>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</si>
  <si>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</si>
  <si>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</si>
  <si>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</si>
  <si>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</si>
  <si>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</si>
  <si>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</si>
  <si>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</si>
  <si>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</si>
  <si>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</si>
  <si>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</si>
  <si>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</si>
  <si>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</si>
  <si>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</si>
  <si>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</si>
  <si>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</si>
  <si>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</si>
  <si>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</si>
  <si>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</si>
  <si>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</si>
  <si>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</si>
  <si>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</si>
  <si>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</si>
  <si>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</si>
  <si>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</si>
  <si>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</si>
  <si>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</si>
  <si>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</si>
  <si>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</si>
  <si>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</si>
  <si>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</si>
  <si>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</si>
  <si>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</si>
  <si>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</si>
  <si>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</si>
  <si>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</si>
  <si>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</si>
  <si>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</si>
  <si>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</si>
  <si>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</si>
  <si>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</si>
  <si>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</si>
  <si>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</si>
  <si>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</si>
  <si>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</si>
  <si>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</si>
  <si>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</si>
  <si>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</si>
  <si>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</si>
  <si>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</si>
  <si>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</si>
  <si>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</si>
  <si>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</si>
  <si>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</si>
  <si>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</si>
  <si>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</si>
  <si>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</si>
  <si>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</si>
  <si>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</si>
  <si>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</si>
  <si>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</si>
  <si>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</si>
  <si>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</si>
  <si>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</si>
  <si>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</si>
  <si>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</si>
  <si>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</si>
  <si>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</si>
  <si>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</si>
  <si>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</si>
  <si>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</si>
  <si>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</si>
  <si>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</si>
  <si>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</si>
  <si>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</si>
  <si>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</si>
  <si>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</si>
  <si>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</si>
  <si>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</si>
  <si>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PCM-20251009-00000774 </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</si>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</sst>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276.51987002314854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0.1268144675923395</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8.6305208336852957E-2</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t="s">
        <v>38970</v>
      </c>
      <c r="B5" s="142" t="str">
        <f>IFERROR(VLOOKUP(D5,DB!A:K,11,0),"")</f>
        <v>R1</v>
      </c>
      <c r="C5" s="142">
        <v>1</v>
      </c>
      <c r="D5" s="142" t="s">
        <v>14565</v>
      </c>
      <c r="E5" s="143" t="s">
        <v>38964</v>
      </c>
      <c r="F5" s="144">
        <v>45939.421249999999</v>
      </c>
      <c r="G5" s="145">
        <f ca="1">IFERROR(NOW()-F5,"")</f>
        <v>4.7045949075254612E-2</v>
      </c>
      <c r="H5" s="144">
        <v>45939.415694444448</v>
      </c>
      <c r="I5" s="142" t="str">
        <f>IFERROR(VLOOKUP(D5,DB!A:F,6,0),"")</f>
        <v>SCECO</v>
      </c>
      <c r="J5" s="65" t="str">
        <f>IFERROR(VLOOKUP(D5,DB!A:G,7,0),"")</f>
        <v>Vandalized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45939.468295949075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45939.468295949075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45939.468295949075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45939.468295949075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45939.468295949075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45939.468295949075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45939.468295949075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45939.468295949075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45939.468295949075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45939.468295949075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45939.468295949075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45939.468295949075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45939.468295949075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45939.468295949075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45939.468295949075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45939.468295949075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45939.468295949075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45939.468295949075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45939.468295949075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45939.468295949075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45939.468295949075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45939.468295949075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45939.468295949075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45939.468295949075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45939.468295949075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45939.468295949075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45939.468295949075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45939.468295949075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45939.468295949075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45939.468295949075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45939.468295949075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45939.468295949075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45939.468295949075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45939.468295949075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45939.468295949075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45939.468295949075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45939.468295949075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45939.468295949075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45939.468295949075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45939.468295949075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45939.468295949075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45939.468295949075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45939.468295949075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45939.468295949075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45939.468295949075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45939.468295949075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45939.468295949075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45939.468295949075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45939.468295949075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45939.468295949075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45939.468295949075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45939.468295949075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45939.468295949075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45939.468295949075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45939.468295949075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45939.468295949075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45939.468295949075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45939.468295949075</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45939.468295949075</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45939.468295949075</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45939.468295949075</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45939.468295949075</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45939.468295949075</v>
      </c>
      <c r="H68" s="144"/>
      <c r="I68" s="142" t="str">
        <f>IFERROR(VLOOKUP(D68,DB!A:F,6,0),"")</f>
        <v/>
      </c>
      <c r="J68" s="65" t="str">
        <f>IFERROR(VLOOKUP(D68,DB!A:G,7,0),"")</f>
        <v/>
      </c>
      <c r="K68" s="146"/>
      <c r="L68" s="147" t="str">
        <f>IFERROR(VLOOKUP(D68,DB!A:I,9,0),"")</f>
        <v/>
      </c>
      <c r="M68" s="70"/>
      <c r="N68" s="70"/>
      <c r="O68" s="70"/>
    </row>
    <row r="69" spans="1:15" ht="15" customHeight="1">
      <c r="A69" s="141"/>
      <c r="B69" s="142" t="str">
        <f>IFERROR(VLOOKUP(D69,DB!A:K,11,0),"")</f>
        <v/>
      </c>
      <c r="C69" s="142"/>
      <c r="D69" s="142"/>
      <c r="E69" s="143"/>
      <c r="F69" s="144"/>
      <c r="G69" s="145">
        <f ca="1">IFERROR(NOW()-F69,"")</f>
        <v>45939.468295949075</v>
      </c>
      <c r="H69" s="144"/>
      <c r="I69" s="142" t="str">
        <f>IFERROR(VLOOKUP(D69,DB!A:F,6,0),"")</f>
        <v/>
      </c>
      <c r="J69" s="65" t="str">
        <f>IFERROR(VLOOKUP(D69,DB!A:G,7,0),"")</f>
        <v/>
      </c>
      <c r="K69" s="146"/>
      <c r="L69" s="147" t="str">
        <f>IFERROR(VLOOKUP(D69,DB!A:I,9,0),"")</f>
        <v/>
      </c>
      <c r="M69" s="70"/>
      <c r="N69" s="70"/>
      <c r="O69" s="70"/>
    </row>
  </sheetData>
  <customSheetViews>
    <customSheetView guid="{F6042A99-DD27-4453-835D-0834D95730CC}" filter="1" showAutoFilter="1">
      <pageMargins left="0" right="0" top="0" bottom="0" header="0" footer="0"/>
      <autoFilter ref="B1:M1" xr:uid="{F51CE69B-42A3-49D0-83C8-57A6D98A24C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132.74121261574328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114.46845798611321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45939.468295949075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45939.468295949075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45939.468295949075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45939.468295949075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45939.468295949075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45939.468295949075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45939.468295949075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45939.468295949075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45939.468295949075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45939.468295949075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45939.468295949075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45939.468295949075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45939.468295949075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45939.468295949075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45939.468295949075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45939.468295949075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45939.468295949075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45939.468295949075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45939.468295949075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45939.468295949075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45939.468295949075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45939.468295949075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45939.468295949075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45939.468295949075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45939.468295949075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45939.468295949075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45939.468295949075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45939.468295949075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45939.468295949075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45939.468295949075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45939.468295949075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45939.468295949075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45939.468295949075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45939.468295949075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45939.468295949075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45939.468295949075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45939.468295949075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45939.468295949075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45939.468295949075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45939.468295949075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45939.468295949075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45939.468295949075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45939.468295949075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45939.468295949075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45939.468295949075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45939.468295949075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45939.468295949075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45939.468295949075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45939.468295949075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45939.468295949075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45939.468295949075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45939.468295949075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45939.468295949075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45939.468295949075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45939.468295949075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45939.468295949075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45939.468295949075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45939.468295949075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45939.468295949075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45939.468295949075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45939.468295949075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45939.468295949075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45939.468295949075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45939.468295949075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45939.468295949075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45939.468295949075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45939.468295949075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45939.468295949075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45939.468295949075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45939.468295949075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45939.468295949075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45939.468295949075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45939.468295949075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45939.468295949075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45939.468295949075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45939.468295949075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45939.468295949075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45939.468295949075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45939.468295949075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45939.468295949075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45939.468295949075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45939.468295949075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45939.468295949075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45939.468295949075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45939.468295949075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45939.468295949075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45939.468295949075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45939.468295949075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45939.468295949075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45939.468295949075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45939.468295949075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45939.468295949075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45939.468295949075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45939.468295949075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45939.468295949075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45939.468295949075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45939.468295949075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45939.468295949075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45939.468295949075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45939.468295949075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45939.468295949075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45939.468295949075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45939.468295949075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45939.468295949075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45939.468295949075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45939.468295949075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45939.468295949075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45939.468295949075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45939.468295949075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45939.468295949075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45939.468295949075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45939.468295949075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45939.468295949075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45939.468295949075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45939.468295949075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45939.468295949075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45939.468295949075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45939.468295949075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45939.468295949075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45939.468295949075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45939.468295949075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45939.468295949075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45939.468295949075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45939.468295949075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45939.468295949075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45939.468295949075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45939.468295949075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45939.468295949075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45939.468295949075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45939.468295949075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45939.468295949075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45939.468295949075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45939.468295949075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45939.468295949075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45939.468295949075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45939.468295949075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45939.468295949075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45939.468295949075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45939.468295949075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45939.468295949075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45939.468295949075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45939.468295949075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45939.468295949075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45939.468295949075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45939.468295949075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45939.468295949075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45939.468295949075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45939.468295949075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45939.468295949075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45939.468295949075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45939.468295949075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45939.468295949075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45939.468295949075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45939.468295949075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45939.468295949075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45939.468295949075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45939.468295949075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45939.468295949075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45939.468295949075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45939.468295949075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45939.468295949075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45939.468295949075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45939.468295949075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45939.468295949075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45939.468295949075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45939.468295949075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45939.468295949075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45939.468295949075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45939.468295949075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45939.468295949075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45939.468295949075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45939.468295949075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45939.468295949075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45939.468295949075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45939.468295949075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45939.468295949075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45939.468295949075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45939.468295949075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45939.468295949075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45939.468295949075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45939.468295949075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45939.468295949075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45939.468295949075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45939.468295949075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45939.468295949075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45939.468295949075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45939.468295949075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45939.468295949075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45939.468295949075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45939.468295949075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45939.468295949075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45939.468295949075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45939.468295949075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45939.468295949075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45939.468295949075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45939.468295949075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45939.468295949075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45939.468295949075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45939.468295949075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45939.468295949075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45939.468295949075</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45939.468295949075</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45939.468295949075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45939.468295949075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45939.468295949075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45939.468295949075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45939.468295949075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45939.468295949075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45939.468295949075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45939.468295949075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45939.468295949075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45939.468295949075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45939.468295949075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45939.468295949075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45939.468295949075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45939.468295949075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45939.468295949075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45939.468295949075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45939.468295949075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45939.468295949075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45939.468295949075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45939.468295949075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45939.468295949075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45939.468295949075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45939.468295949075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45939.468295949075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45939.468295949075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45939.468295949075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45939.468295949075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45939.468295949075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45939.468295949075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45939.468295949075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45939.468295949075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45939.468295949075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45939.468295949075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45939.468295949075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45939.468295949075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45939.468295949075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45939.468295949075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45939.468295949075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45939.468295949075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45939.468295949075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45939.468295949075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45939.468295949075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45939.468295949075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45939.468295949075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45939.468295949075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45939.468295949075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45939.468295949075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45939.468295949075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45939.468295949075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45939.468295949075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45939.468295949075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45939.468295949075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45939.468295949075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45939.468295949075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45939.468295949075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45939.468295949075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45939.468295949075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45939.468295949075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45939.468295949075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45939.468295949075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45939.468295949075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45939.468295949075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45939.468295949075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45939.468295949075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45939.468295949075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45939.468295949075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45939.468295949075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45939.468295949075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45939.468295949075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45939.468295949075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45939.468295949075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45939.468295949075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45939.468295949075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45939.468295949075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45939.468295949075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45939.468295949075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45939.468295949075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45939.468295949075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45939.468295949075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45939.468295949075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45939.468295949075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45939.468295949075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45939.468295949075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45939.468295949075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45939.468295949075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45939.468295949075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45939.468295949075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45939.468295949075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45939.468295949075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45939.468295949075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45939.468295949075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45939.468295949075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45939.468295949075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45939.468295949075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45939.468295949075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45939.468295949075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45939.468295949075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45939.468295949075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45939.468295949075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45939.468295949075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45939.468295949075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45939.468295949075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45939.468295949075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45939.468295949075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45939.468295949075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45939.468295949075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45939.468295949075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45939.468295949075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45939.468295949075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45939.468295949075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45939.468295949075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45939.468295949075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45939.468295949075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45939.468295949075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45939.468295949075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45939.468295949075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45939.468295949075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45939.468295949075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45939.468295949075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45939.468295949075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45939.468295949075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45939.468295949075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45939.468295949075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45939.468295949075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45939.468295949075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45939.468295949075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45939.468295949075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45939.468295949075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45939.468295949075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45939.468295949075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45939.468295949075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45939.468295949075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45939.468295949075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45939.468295949075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45939.468295949075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45939.468295949075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45939.468295949075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45939.468295949075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45939.468295949075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45939.468295949075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45939.468295949075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45939.468295949075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45939.468295949075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45939.468295949075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45939.468295949075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45939.468295949075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45939.468295949075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45939.468295949075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45939.468295949075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45939.468295949075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45939.468295949075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45939.468295949075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45939.468295949075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45939.468295949075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45939.468295949075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45939.468295949075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45939.468295949075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45939.468295949075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45939.468295949075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45939.468295949075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45939.468295949075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45939.468295949075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45939.468295949075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45939.468295949075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45939.468295949075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45939.468295949075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45939.468295949075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45939.468295949075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45939.468295949075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45939.468295949075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45939.468295949075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45939.468295949075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45939.468295949075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45939.468295949075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45939.468295949075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45939.468295949075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45939.468295949075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45939.468295949075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45939.468295949075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45939.468295949075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45939.468295949075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45939.468295949075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45939.468295949075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45939.468295949075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45939.468295949075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45939.468295949075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45939.468295949075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45939.468295949075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45939.468295949075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45939.468295949075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45939.468295949075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45939.468295949075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45939.468295949075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45939.468295949075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45939.468295949075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45939.468295949075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45939.468295949075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45939.468295949075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45939.468295949075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45939.468295949075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45939.468295949075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45939.468295949075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45939.468295949075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45939.468295949075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45939.468295949075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45939.468295949075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45939.468295949075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45939.468295949075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45939.468295949075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45939.468295949075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45939.468295949075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45939.468295949075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45939.468295949075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45939.468295949075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45939.468295949075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45939.468295949075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45939.468295949075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45939.468295949075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45939.468295949075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45939.468295949075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45939.468295949075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45939.468295949075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45939.468295949075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45939.468295949075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45939.468295949075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45939.468295949075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45939.468295949075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45939.468295949075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45939.468295949075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45939.468295949075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45939.468295949075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45939.468295949075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45939.468295949075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45939.468295949075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45939.468295949075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45939.468295949075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45939.468295949075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45939.468295949075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45939.468295949075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45939.468295949075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45939.468295949075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45939.468295949075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45939.468295949075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45939.468295949075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45939.468295949075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45939.468295949075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45939.468295949075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45939.468295949075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45939.468295949075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45939.468295949075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45939.468295949075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45939.468295949075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45939.468295949075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45939.468295949075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45939.468295949075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45939.468295949075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45939.468295949075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45939.468295949075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45939.468295949075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45939.468295949075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45939.468295949075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45939.468295949075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45939.468295949075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45939.468295949075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45939.468295949075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45939.468295949075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45939.468295949075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45939.468295949075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45939.468295949075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45939.468295949075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45939.468295949075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45939.468295949075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45939.468295949075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45939.468295949075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45939.468295949075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45939.468295949075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45939.468295949075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45939.468295949075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45939.468295949075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45939.468295949075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45939.468295949075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45939.468295949075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45939.468295949075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45939.468295949075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45939.468295949075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45939.468295949075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45939.468295949075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45939.468295949075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45939.468295949075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45939.468295949075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45939.468295949075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45939.468295949075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45939.468295949075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45939.468295949075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45939.468295949075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45939.468295949075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45939.468295949075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45939.468295949075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45939.468295949075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45939.468295949075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45939.468295949075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45939.468295949075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45939.468295949075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45939.468295949075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45939.468295949075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45939.468295949075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45939.468295949075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45939.468295949075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45939.468295949075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45939.468295949075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45939.468295949075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45939.468295949075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45939.468295949075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45939.468295949075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45939.468295949075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45939.468295949075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45939.468295949075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45939.468295949075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45939.468295949075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45939.468295949075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45939.468295949075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45939.468295949075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45939.468295949075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45939.468295949075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45939.468295949075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45939.468295949075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45939.468295949075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45939.468295949075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45939.468295949075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45939.468295949075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45939.468295949075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45939.468295949075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45939.468295949075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45939.468295949075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45939.468295949075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45939.468295949075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45939.468295949075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45939.468295949075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45939.468295949075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45939.468295949075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45939.468295949075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45939.468295949075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45939.468295949075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45939.468295949075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45939.468295949075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45939.468295949075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45939.468295949075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45939.468295949075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45939.468295949075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45939.468295949075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45939.468295949075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45939.468295949075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45939.468295949075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45939.468295949075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45939.468295949075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45939.468295949075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45939.468295949075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45939.468295949075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45939.468295949075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45939.468295949075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45939.468295949075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45939.468295949075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45939.468295949075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45939.468295949075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45939.468295949075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45939.468295949075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45939.468295949075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45939.468295949075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45939.468295949075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45939.468295949075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45939.468295949075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45939.468295949075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45939.468295949075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45939.468295949075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45939.468295949075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45939.468295949075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45939.468295949075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45939.468295949075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45939.468295949075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45939.468295949075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45939.468295949075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45939.468295949075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45939.468295949075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45939.468295949075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45939.468295949075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45939.468295949075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45939.468295949075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45939.468295949075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45939.468295949075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45939.468295949075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45939.468295949075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45939.468295949075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45939.468295949075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45939.468295949075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45939.468295949075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45939.468295949075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45939.468295949075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45939.468295949075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45939.468295949075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45939.468295949075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45939.468295949075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45939.468295949075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45939.468295949075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45939.468295949075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45939.468295949075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45939.468295949075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45939.468295949075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45939.468295949075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45939.468295949075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45939.468295949075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45939.468295949075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45939.468295949075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45939.468295949075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45939.468295949075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45939.468295949075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45939.468295949075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45939.468295949075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45939.468295949075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45939.468295949075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45939.468295949075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45939.468295949075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45939.468295949075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45939.468295949075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45939.468295949075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45939.468295949075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45939.468295949075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45939.468295949075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45939.468295949075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45939.468295949075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45939.468295949075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45939.468295949075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45939.468295949075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45939.468295949075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45939.468295949075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45939.468295949075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45939.468295949075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45939.468295949075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45939.468295949075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45939.468295949075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45939.468295949075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45939.468295949075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45939.468295949075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45939.468295949075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45939.468295949075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45939.468295949075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45939.468295949075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45939.468295949075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45939.468295949075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45939.468295949075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45939.468295949075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45939.468295949075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45939.468295949075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45939.468295949075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45939.468295949075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45939.468295949075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45939.468295949075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45939.468295949075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45939.468295949075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45939.468295949075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45939.468295949075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45939.468295949075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45939.468295949075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45939.468295949075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45939.468295949075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45939.468295949075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45939.468295949075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45939.468295949075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45939.468295949075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45939.468295949075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45939.468295949075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45939.468295949075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45939.468295949075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45939.468295949075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45939.468295949075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45939.468295949075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45939.468295949075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45939.468295949075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45939.468295949075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45939.468295949075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45939.468295949075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45939.468295949075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45939.468295949075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45939.468295949075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45939.468295949075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45939.468295949075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45939.468295949075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45939.468295949075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45939.468295949075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45939.468295949075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45939.468295949075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45939.468295949075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45939.468295949075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45939.468295949075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45939.468295949075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45939.468295949075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45939.468295949075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45939.468295949075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45939.468295949075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45939.468295949075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45939.468295949075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45939.468295949075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45939.468295949075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45939.468295949075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45939.468295949075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45939.468295949075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45939.468295949075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45939.468295949075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45939.468295949075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45939.468295949075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45939.468295949075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45939.468295949075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45939.468295949075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45939.468295949075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45939.468295949075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45939.468295949075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45939.468295949075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45939.468295949075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45939.468295949075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45939.468295949075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45939.468295949075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45939.468295949075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45939.468295949075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45939.468295949075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45939.468295949075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45939.468295949075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45939.468295949075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45939.468295949075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45939.468295949075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45939.468295949075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45939.468295949075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45939.468295949075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45939.468295949075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45939.468295949075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45939.468295949075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45939.468295949075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45939.468295949075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45939.468295949075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45939.468295949075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45939.468295949075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45939.468295949075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45939.468295949075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45939.468295949075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45939.468295949075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45939.468295949075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45939.468295949075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45939.468295949075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45939.468295949075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45939.468295949075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45939.468295949075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45939.468295949075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45939.468295949075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45939.468295949075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45939.468295949075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45939.468295949075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45939.468295949075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45939.468295949075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45939.468295949075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45939.468295949075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45939.468295949075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45939.468295949075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45939.468295949075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45939.468295949075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45939.468295949075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45939.468295949075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45939.468295949075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45939.468295949075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45939.468295949075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45939.468295949075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45939.468295949075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45939.468295949075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45939.468295949075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45939.468295949075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45939.468295949075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45939.468295949075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45939.468295949075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45939.468295949075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45939.468295949075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45939.468295949075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45939.468295949075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45939.468295949075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45939.468295949075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45939.468295949075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45939.468295949075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45939.468295949075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45939.468295949075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45939.468295949075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45939.468295949075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45939.468295949075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45939.468295949075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45939.468295949075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45939.468295949075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45939.468295949075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45939.468295949075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45939.468295949075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45939.468295949075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45939.468295949075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45939.468295949075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45939.468295949075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45939.468295949075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45939.468295949075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45939.468295949075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45939.468295949075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45939.468295949075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45939.468295949075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45939.468295949075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45939.468295949075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45939.468295949075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45939.468295949075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45939.468295949075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45939.468295949075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45939.468295949075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45939.468295949075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45939.468295949075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45939.468295949075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45939.468295949075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45939.468295949075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45939.468295949075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45939.468295949075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45939.468295949075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45939.468295949075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45939.468295949075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45939.468295949075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45939.468295949075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45939.468295949075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45939.468295949075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45939.468295949075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45939.468295949075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45939.468295949075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45939.468295949075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45939.468295949075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45939.468295949075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45939.468295949075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45939.468295949075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45939.468295949075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45939.468295949075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45939.468295949075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45939.468295949075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45939.468295949075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45939.468295949075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45939.468295949075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45939.468295949075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45939.468295949075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45939.468295949075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45939.468295949075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45939.468295949075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45939.468295949075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45939.468295949075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45939.468295949075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45939.468295949075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45939.468295949075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45939.468295949075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45939.468295949075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45939.468295949075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45939.468295949075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45939.468295949075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45939.468295949075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45939.468295949075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45939.468295949075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45939.468295949075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45939.468295949075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45939.468295949075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45939.468295949075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45939.468295949075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45939.468295949075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45939.468295949075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45939.468295949075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45939.468295949075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45939.468295949075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45939.468295949075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45939.468295949075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45939.468295949075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45939.468295949075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45939.468295949075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45939.468295949075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45939.468295949075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45939.468295949075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45939.468295949075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45939.468295949075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45939.468295949075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45939.468295949075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45939.468295949075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45939.468295949075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45939.468295949075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45939.468295949075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45939.468295949075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45939.468295949075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45939.468295949075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45939.468295949075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45939.468295949075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45939.468295949075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45939.468295949075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45939.468295949075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45939.468295949075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45939.468295949075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45939.468295949075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45939.468295949075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45939.468295949075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45939.468295949075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45939.468295949075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45939.468295949075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45939.468295949075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45939.468295949075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45939.468295949075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45939.468295949075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45939.468295949075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45939.468295949075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45939.468295949075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45939.468295949075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45939.468295949075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45939.468295949075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45939.468295949075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45939.468295949075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45939.468295949075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45939.468295949075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45939.468295949075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45939.468295949075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45939.468295949075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45939.468295949075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45939.468295949075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45939.468295949075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45939.468295949075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45939.468295949075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45939.468295949075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45939.468295949075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45939.468295949075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45939.468295949075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45939.468295949075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45939.468295949075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45939.468295949075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45939.468295949075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45939.468295949075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45939.468295949075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45939.468295949075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45939.468295949075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45939.468295949075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45939.468295949075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45939.468295949075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45939.468295949075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45939.468295949075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45939.468295949075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45939.468295949075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45939.468295949075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45939.468295949075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45939.468295949075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45939.468295949075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45939.468295949075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45939.468295949075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45939.468295949075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45939.468295949075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45939.468295949075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45939.468295949075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45939.468295949075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45939.468295949075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45939.468295949075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45939.468295949075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45939.468295949075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45939.468295949075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45939.468295949075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45939.468295949075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45939.468295949075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45939.468295949075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45939.468295949075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45939.468295949075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45939.468295949075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45939.468295949075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45939.468295949075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45939.468295949075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45939.468295949075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45939.468295949075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45939.468295949075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45939.468295949075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45939.468295949075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45939.468295949075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45939.468295949075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45939.468295949075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45939.468295949075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45939.468295949075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45939.468295949075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45939.468295949075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45939.468295949075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45939.468295949075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45939.468295949075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45939.468295949075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45939.468295949075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45939.468295949075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45939.468295949075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45939.468295949075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45939.468295949075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45939.468295949075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45939.468295949075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45939.468295949075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45939.468295949075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45939.468295949075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45939.468295949075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45939.468295949075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45939.468295949075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45939.468295949075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45939.468295949075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45939.468295949075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45939.468295949075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45939.468295949075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45939.468295949075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45939.468295949075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45939.468295949075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45939.468295949075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45939.468295949075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45939.468295949075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45939.468295949075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45939.468295949075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45939.468295949075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45939.468295949075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45939.468295949075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45939.468295949075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45939.468295949075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45939.468295949075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45939.468295949075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45939.468295949075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45939.468295949075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45939.468295949075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45939.468295949075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45939.468295949075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45939.468295949075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45939.468295949075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45939.468295949075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45939.468295949075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45939.468295949075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45939.468295949075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45939.468295949075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45939.468295949075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45939.468295949075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45939.468295949075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45939.468295949075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45939.468295949075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45939.468295949075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45939.468295949075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45939.468295949075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45939.468295949075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45939.468295949075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45939.468295949075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45939.468295949075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45939.468295949075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45939.468295949075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45939.468295949075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45939.468295949075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45939.468295949075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45939.468295949075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45939.468295949075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45939.468295949075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45939.468295949075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45939.468295949075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45939.468295949075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45939.468295949075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45939.468295949075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45939.468295949075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45939.468295949075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45939.468295949075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45939.468295949075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45939.468295949075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45939.468295949075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45939.468295949075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45939.468295949075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45939.468295949075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45939.468295949075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45939.468295949075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45939.468295949075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45939.468295949075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45939.468295949075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45939.468295949075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45939.468295949075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45939.468295949075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45939.468295949075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45939.468295949075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45939.468295949075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45939.468295949075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45939.468295949075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45939.468295949075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45939.468295949075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45939.468295949075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45939.468295949075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45939.468295949075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45939.468295949075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45939.468295949075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45939.468295949075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45939.468295949075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45939.468295949075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45939.468295949075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45939.468295949075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45939.468295949075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45939.468295949075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45939.468295949075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45939.468295949075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45939.468295949075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45939.468295949075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45939.468295949075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45939.468295949075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45939.468295949075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45939.468295949075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45939.468295949075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45939.468295949075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45939.468295949075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45939.468295949075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45939.468295949075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45939.468295949075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45939.468295949075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45939.468295949075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45939.468295949075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45939.468295949075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45939.468295949075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45939.468295949075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45939.468295949075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45939.468295949075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45939.468295949075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45939.468295949075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45939.468295949075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45939.468295949075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45939.468295949075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45939.468295949075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45939.468295949075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45939.468295949075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45939.468295949075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45939.468295949075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45939.468295949075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45939.468295949075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45939.468295949075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45939.468295949075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45939.468295949075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45939.468295949075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45939.468295949075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45939.468295949075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45939.468295949075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45939.468295949075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45939.468295949075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45939.468295949075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45939.468295949075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45939.468295949075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45939.468295949075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45939.468295949075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45939.468295949075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45939.468295949075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45939.468295949075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45939.468295949075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45939.468295949075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45939.468295949075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45939.468295949075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45939.468295949075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45939.468295949075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45939.468295949075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45939.468295949075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45939.468295949075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45939.468295949075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45939.468295949075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45939.468295949075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45939.468295949075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45939.468295949075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45939.468295949075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45939.468295949075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45939.468295949075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45939.468295949075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45939.468295949075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45939.468295949075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45939.468295949075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45939.468295949075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45939.468295949075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45939.468295949075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45939.468295949075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45939.468295949075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45939.468295949075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45939.468295949075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45939.468295949075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45939.468295949075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45939.468295949075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45939.468295949075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45939.468295949075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45939.468295949075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45939.468295949075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45939.468295949075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45939.468295949075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45939.468295949075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45939.468295949075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45939.468295949075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45939.468295949075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45939.468295949075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45939.468295949075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45939.468295949075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45939.468295949075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45939.468295949075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45939.468295949075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45939.468295949075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45939.468295949075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45939.468295949075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45939.468295949075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45939.468295949075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45939.468295949075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45939.468295949075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45939.468295949075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45939.468295949075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45939.468295949075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45939.468295949075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45939.468295949075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45939.468295949075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45939.468295949075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45939.468295949075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45939.468295949075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45939.468295949075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45939.468295949075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45939.468295949075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45939.468295949075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45939.468295949075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45939.468295949075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45939.468295949075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45939.468295949075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45939.468295949075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45939.468295949075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45939.468295949075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45939.468295949075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45939.468295949075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45939.468295949075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45939.468295949075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45939.468295949075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45939.468295949075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45939.468295949075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45939.468295949075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45939.468295949075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45939.468295949075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45939.468295949075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45939.468295949075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45939.468295949075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45939.468295949075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45939.468295949075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45939.468295949075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45939.468295949075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45939.468295949075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45939.468295949075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45939.468295949075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45939.468295949075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45939.468295949075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45939.468295949075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45939.468295949075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45939.468295949075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45939.468295949075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45939.468295949075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45939.468295949075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45939.468295949075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45939.468295949075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45939.468295949075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45939.468295949075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45939.468295949075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45939.468295949075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45939.468295949075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45939.468295949075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45939.468295949075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45939.468295949075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45939.468295949075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45939.468295949075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45939.468295949075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45939.468295949075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45939.468295949075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45939.468295949075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45939.468295949075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45939.468295949075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45939.468295949075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45939.468295949075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45939.468295949075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45939.468295949075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45939.468295949075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45939.468295949075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45939.468295949075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45939.468295949075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45939.468295949075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45939.468295949075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45939.468295949075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45939.468295949075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45939.468295949075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45939.468295949075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45939.468295949075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45939.468295949075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45939.468295949075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45939.468295949075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45939.468295949075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45939.468295949075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45939.468295949075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45939.468295949075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45939.468295949075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45939.468295949075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45939.468295949075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45939.468295949075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45939.468295949075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45939.468295949075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45939.468295949075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45939.468295949075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45939.468295949075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45939.468295949075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45939.468295949075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45939.468295949075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45939.468295949075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45939.468295949075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45939.468295949075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45939.468295949075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45939.468295949075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45939.468295949075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45939.468295949075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45939.468295949075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45939.468295949075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45939.468295949075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45939.468295949075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45939.468295949075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45939.468295949075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45939.468295949075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45939.468295949075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45939.468295949075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45939.468295949075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45939.468295949075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45939.468295949075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45939.468295949075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45939.468295949075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45939.468295949075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45939.468295949075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45939.468295949075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45939.468295949075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45939.468295949075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45939.468295949075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45939.468295949075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45939.468295949075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45939.468295949075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45939.468295949075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45939.468295949075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45939.468295949075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45939.468295949075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45939.468295949075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45939.468295949075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45939.468295949075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45939.468295949075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45939.468295949075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45939.468295949075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45939.468295949075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45939.468295949075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45939.468295949075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45939.468295949075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45939.468295949075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45939.468295949075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45939.468295949075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45939.468295949075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45939.468295949075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45939.468295949075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45939.468295949075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45939.468295949075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45939.468295949075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45939.468295949075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45939.468295949075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45939.468295949075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45939.468295949075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45939.468295949075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45939.468295949075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45939.468295949075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45939.468295949075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45939.468295949075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45939.468295949075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45939.468295949075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45939.468295949075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45939.468295949075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45939.468295949075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45939.468295949075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45939.468295949075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45939.468295949075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45939.468295949075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45939.468295949075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45939.468295949075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45939.468295949075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45939.468295949075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45939.468295949075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45939.468295949075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45939.468295949075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45939.468295949075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45939.468295949075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45939.468295949075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45939.468295949075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45939.468295949075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45939.468295949075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45939.468295949075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45939.468295949075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45939.468295949075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45939.468295949075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45939.468295949075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45939.468295949075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45939.468295949075</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235.98757835647848</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5</v>
      </c>
      <c r="D3" s="129" t="s">
        <v>38797</v>
      </c>
      <c r="E3" s="130" t="s">
        <v>39049</v>
      </c>
      <c r="F3" s="131">
        <v>45939.423391203702</v>
      </c>
      <c r="G3" s="132">
        <f ca="1">IFERROR(NOW()-F3,"")</f>
        <v>4.4904745373059995E-2</v>
      </c>
      <c r="H3" s="131">
        <v>45939.402395833335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30"/>
      <c r="F4" s="131"/>
      <c r="G4" s="132">
        <f ca="1">IFERROR(NOW()-F4,"")</f>
        <v>45939.468295949075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45939.468295949075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45939.468295949075</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45939.468295949075</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30"/>
      <c r="F8" s="131"/>
      <c r="G8" s="132">
        <f ca="1">IFERROR(NOW()-F8,"")</f>
        <v>45939.468295949075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45939.468295949075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45939.468295949075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67"/>
      <c r="E11" s="130"/>
      <c r="F11" s="131"/>
      <c r="G11" s="132">
        <f ca="1">IFERROR(NOW()-F11,"")</f>
        <v>45939.468295949075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45939.468295949075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45939.468295949075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45939.468295949075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45939.468295949075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45939.468295949075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45939.468295949075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45939.468295949075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45939.468295949075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45939.468295949075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45939.468295949075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45939.468295949075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45939.468295949075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45939.468295949075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45939.468295949075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45939.468295949075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45939.468295949075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45939.468295949075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45939.468295949075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45939.468295949075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45939.468295949075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45939.468295949075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45939.468295949075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45939.468295949075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45939.468295949075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45939.468295949075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45939.468295949075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45939.468295949075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45939.468295949075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45939.468295949075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45939.468295949075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45939.468295949075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45939.468295949075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45939.468295949075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45939.468295949075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45939.468295949075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45939.468295949075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45939.468295949075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45939.468295949075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45939.468295949075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45939.468295949075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45939.468295949075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45939.468295949075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45939.468295949075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45939.468295949075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45939.468295949075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45939.468295949075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45939.468295949075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45939.468295949075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45939.468295949075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45939.468295949075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45939.468295949075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45939.468295949075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45939.468295949075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45939.468295949075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45939.468295949075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45939.468295949075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45939.468295949075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45939.468295949075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45939.468295949075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45939.468295949075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45939.468295949075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45939.468295949075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45939.468295949075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45939.468295949075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45939.468295949075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45939.468295949075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45939.468295949075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45939.468295949075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45939.468295949075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45939.468295949075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45939.468295949075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45939.468295949075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45939.468295949075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45939.468295949075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45939.468295949075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45939.468295949075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45939.468295949075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45939.468295949075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45939.468295949075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45939.468295949075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45939.468295949075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45939.468295949075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45939.468295949075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45939.468295949075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45939.468295949075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45939.468295949075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45939.468295949075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45939.468295949075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45939.468295949075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45939.468295949075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45939.468295949075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45939.468295949075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45939.468295949075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45939.468295949075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45939.468295949075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45939.468295949075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45939.468295949075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45939.468295949075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45939.468295949075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45939.468295949075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45939.468295949075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45939.468295949075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45939.468295949075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45939.468295949075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45939.468295949075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45939.468295949075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45939.468295949075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45939.468295949075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45939.468295949075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45939.468295949075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45939.468295949075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45939.468295949075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45939.468295949075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45939.468295949075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45939.468295949075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45939.468295949075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45939.468295949075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45939.468295949075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45939.468295949075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45939.468295949075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45939.468295949075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45939.468295949075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45939.468295949075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45939.468295949075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45939.468295949075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45939.468295949075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45939.468295949075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45939.468295949075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45939.468295949075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45939.468295949075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45939.468295949075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45939.468295949075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45939.468295949075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45939.468295949075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45939.468295949075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45939.468295949075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45939.468295949075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45939.468295949075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45939.468295949075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45939.468295949075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45939.468295949075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45939.468295949075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45939.468295949075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45939.468295949075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45939.468295949075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45939.468295949075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45939.468295949075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45939.468295949075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45939.468295949075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45939.468295949075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45939.468295949075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45939.468295949075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45939.468295949075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45939.468295949075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45939.468295949075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45939.468295949075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45939.468295949075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45939.468295949075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45939.468295949075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45939.468295949075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45939.468295949075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45939.468295949075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45939.468295949075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45939.468295949075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45939.468295949075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45939.468295949075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45939.468295949075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45939.468295949075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45939.468295949075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45939.468295949075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45939.468295949075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45939.468295949075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45939.468295949075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45939.468295949075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45939.468295949075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45939.468295949075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45939.468295949075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45939.468295949075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45939.468295949075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45939.468295949075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45939.468295949075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45939.468295949075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45939.468295949075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45939.468295949075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45939.468295949075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45939.468295949075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45939.468295949075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45939.468295949075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45939.468295949075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45939.468295949075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45939.468295949075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45939.468295949075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45939.468295949075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45939.468295949075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45939.468295949075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45939.468295949075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45939.468295949075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45939.468295949075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45939.468295949075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45939.468295949075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45939.468295949075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45939.468295949075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45939.468295949075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45939.468295949075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45939.468295949075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45939.468295949075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45939.468295949075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45939.468295949075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45939.468295949075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45939.468295949075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45939.468295949075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45939.468295949075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45939.468295949075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45939.468295949075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45939.468295949075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45939.468295949075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45939.468295949075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45939.468295949075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45939.468295949075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45939.468295949075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45939.468295949075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45939.468295949075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45939.468295949075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45939.468295949075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45939.468295949075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45939.468295949075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45939.468295949075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45939.468295949075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45939.468295949075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45939.468295949075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45939.468295949075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45939.468295949075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45939.468295949075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45939.468295949075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45939.468295949075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45939.468295949075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45939.468295949075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45939.468295949075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45939.468295949075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45939.468295949075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45939.468295949075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45939.468295949075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45939.468295949075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45939.468295949075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45939.468295949075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45939.468295949075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45939.468295949075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45939.468295949075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45939.468295949075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45939.468295949075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45939.468295949075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45939.468295949075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45939.468295949075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45939.468295949075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45939.468295949075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45939.468295949075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45939.468295949075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45939.468295949075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45939.468295949075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45939.468295949075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45939.468295949075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45939.468295949075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45939.468295949075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45939.468295949075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45939.468295949075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45939.468295949075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45939.468295949075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45939.468295949075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45939.468295949075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45939.468295949075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45939.468295949075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45939.468295949075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45939.468295949075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45939.468295949075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45939.468295949075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45939.468295949075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45939.468295949075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45939.468295949075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45939.468295949075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45939.468295949075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45939.468295949075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45939.468295949075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45939.468295949075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45939.468295949075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45939.468295949075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45939.468295949075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45939.468295949075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45939.468295949075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45939.468295949075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45939.468295949075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45939.468295949075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45939.468295949075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45939.468295949075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45939.468295949075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45939.468295949075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45939.468295949075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45939.468295949075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45939.468295949075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45939.468295949075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45939.468295949075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45939.468295949075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45939.468295949075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45939.468295949075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45939.468295949075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45939.468295949075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45939.468295949075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45939.468295949075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45939.468295949075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45939.468295949075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45939.468295949075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45939.468295949075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45939.468295949075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45939.468295949075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45939.468295949075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45939.468295949075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45939.468295949075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45939.468295949075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45939.468295949075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45939.468295949075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45939.468295949075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45939.468295949075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45939.468295949075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45939.468295949075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45939.468295949075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45939.468295949075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45939.468295949075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45939.468295949075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45939.468295949075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45939.468295949075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45939.468295949075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45939.468295949075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45939.468295949075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45939.468295949075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45939.468295949075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45939.468295949075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45939.468295949075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45939.468295949075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45939.468295949075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45939.468295949075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45939.468295949075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45939.468295949075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45939.468295949075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45939.468295949075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45939.468295949075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45939.468295949075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45939.468295949075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45939.468295949075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45939.468295949075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45939.468295949075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45939.468295949075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45939.468295949075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45939.468295949075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45939.468295949075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45939.468295949075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45939.468295949075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45939.468295949075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45939.468295949075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45939.468295949075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45939.468295949075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45939.468295949075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45939.468295949075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45939.468295949075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45939.468295949075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45939.468295949075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45939.468295949075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45939.468295949075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45939.468295949075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45939.468295949075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45939.468295949075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45939.468295949075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45939.468295949075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45939.468295949075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45939.468295949075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45939.468295949075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45939.468295949075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45939.468295949075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45939.468295949075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45939.468295949075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45939.468295949075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45939.468295949075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45939.468295949075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45939.468295949075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45939.468295949075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45939.468295949075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45939.468295949075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45939.468295949075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45939.468295949075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45939.468295949075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45939.468295949075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45939.468295949075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45939.468295949075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45939.468295949075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45939.468295949075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45939.468295949075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45939.468295949075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45939.468295949075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45939.468295949075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45939.468295949075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45939.468295949075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45939.468295949075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45939.468295949075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45939.468295949075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45939.468295949075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45939.468295949075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45939.468295949075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45939.468295949075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45939.468295949075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45939.468295949075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45939.468295949075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45939.468295949075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45939.468295949075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45939.468295949075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45939.468295949075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45939.468295949075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45939.468295949075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45939.468295949075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45939.468295949075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45939.468295949075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45939.468295949075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45939.468295949075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45939.468295949075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45939.468295949075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45939.468295949075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45939.468295949075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45939.468295949075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45939.468295949075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45939.468295949075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45939.468295949075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45939.468295949075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45939.468295949075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45939.468295949075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45939.468295949075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45939.468295949075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45939.468295949075</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45939.468295949075</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45939.468295949075</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45939.468295949075</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45939.468295949075</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45939.468295949075</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45939.468295949075</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45939.468295949075</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45939.468295949075</v>
      </c>
      <c r="H453" s="131"/>
      <c r="I453" s="127" t="str">
        <f>IFERROR(VLOOKUP(D453,DB!A:F,6,0),"")</f>
        <v/>
      </c>
      <c r="J453" s="127" t="str">
        <f>IFERROR(VLOOKUP(D453,DB!A:G,7,0),"")</f>
        <v/>
      </c>
      <c r="K453" s="133"/>
      <c r="L453" s="129" t="str">
        <f>IFERROR(VLOOKUP(D453,DB!A:I,9,0),"")</f>
        <v/>
      </c>
    </row>
    <row r="454" spans="1:12" ht="15" customHeight="1">
      <c r="A454" s="127"/>
      <c r="B454" s="127" t="str">
        <f>IFERROR(VLOOKUP(D454,DB!A:K,11,0),"")</f>
        <v/>
      </c>
      <c r="C454" s="128"/>
      <c r="D454" s="129"/>
      <c r="E454" s="130"/>
      <c r="F454" s="131"/>
      <c r="G454" s="132">
        <f ca="1">IFERROR(NOW()-F454,"")</f>
        <v>45939.468295949075</v>
      </c>
      <c r="H454" s="131"/>
      <c r="I454" s="127" t="str">
        <f>IFERROR(VLOOKUP(D454,DB!A:F,6,0),"")</f>
        <v/>
      </c>
      <c r="J454" s="127" t="str">
        <f>IFERROR(VLOOKUP(D454,DB!A:G,7,0),"")</f>
        <v/>
      </c>
      <c r="K454" s="133"/>
      <c r="L454" s="129" t="str">
        <f>IFERROR(VLOOKUP(D454,DB!A:I,9,0),"")</f>
        <v/>
      </c>
    </row>
    <row r="455" spans="1:12" ht="15" customHeight="1">
      <c r="A455" s="134"/>
      <c r="B455" s="134" t="str">
        <f>IFERROR(VLOOKUP(D455,DB!A:K,11,0),"")</f>
        <v/>
      </c>
      <c r="C455" s="135"/>
      <c r="D455" s="136"/>
      <c r="E455" s="137"/>
      <c r="F455" s="138"/>
      <c r="G455" s="139">
        <f ca="1">IFERROR(NOW()-F455,"")</f>
        <v>45939.468295949075</v>
      </c>
      <c r="H455" s="138"/>
      <c r="I455" s="134" t="str">
        <f>IFERROR(VLOOKUP(D455,DB!A:F,6,0),"")</f>
        <v/>
      </c>
      <c r="J455" s="134" t="str">
        <f>IFERROR(VLOOKUP(D455,DB!A:G,7,0),"")</f>
        <v/>
      </c>
      <c r="K455" s="140"/>
      <c r="L455" s="136" t="str">
        <f>IFERROR(VLOOKUP(D455,DB!A:I,9,0),"")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6">
        <f ca="1">IFERROR(NOW()-F2,"")</f>
        <v>47.636235763886361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39049</v>
      </c>
      <c r="F3" s="38">
        <v>45926.188877314817</v>
      </c>
      <c r="G3" s="166">
        <f t="shared" ref="G3" ca="1" si="0">IFERROR(NOW()-F3,"")</f>
        <v>13.279418634258036</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23" ca="1" si="1">IFERROR(NOW()-F4,"")</f>
        <v>45939.468295949075</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45939.468295949075</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45939.468295949075</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45939.468295949075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45939.468295949075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45939.468295949075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45939.468295949075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45939.468295949075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45939.468295949075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45939.468295949075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45939.468295949075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45939.468295949075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45939.468295949075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45939.468295949075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45939.468295949075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45939.468295949075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45939.468295949075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45939.468295949075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45939.468295949075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45939.468295949075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45939.468295949075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45939.468295949075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45939.468295949075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45939.468295949075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45939.468295949075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45939.468295949075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45939.468295949075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45939.468295949075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45939.468295949075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45939.468295949075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45939.468295949075</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45939.468295949075</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45939.468295949075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45939.468295949075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45939.468295949075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45939.468295949075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45939.468295949075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45939.468295949075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45939.468295949075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45939.468295949075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45939.468295949075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45939.468295949075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45939.468295949075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45939.468295949075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45939.468295949075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45939.468295949075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45939.468295949075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45939.468295949075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45939.468295949075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45939.468295949075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45939.468295949075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45939.468295949075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45939.468295949075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45939.468295949075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45939.468295949075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45939.468295949075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45939.468295949075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45939.468295949075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45939.468295949075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45939.468295949075</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45939.468295949075</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45939.468295949075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45939.468295949075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45939.468295949075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45939.468295949075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45939.468295949075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45939.468295949075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45939.468295949075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45939.468295949075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45939.468295949075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45939.468295949075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45939.468295949075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45939.468295949075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45939.468295949075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45939.468295949075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45939.468295949075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45939.468295949075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45939.468295949075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45939.468295949075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45939.468295949075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45939.468295949075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45939.468295949075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45939.468295949075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45939.468295949075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45939.468295949075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45939.468295949075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45939.468295949075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45939.468295949075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45939.468295949075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45939.468295949075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45939.468295949075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45939.468295949075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45939.468295949075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45939.468295949075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45939.468295949075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45939.468295949075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45939.468295949075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45939.468295949075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45939.468295949075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45939.468295949075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45939.468295949075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45939.468295949075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45939.468295949075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45939.468295949075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45939.468295949075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45939.468295949075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45939.468295949075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45939.468295949075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45939.468295949075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45939.468295949075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45939.468295949075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45939.468295949075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45939.468295949075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45939.468295949075</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45939.468295949075</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12.695448726852192</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45939.439837962964</v>
      </c>
      <c r="G3" s="151">
        <f ca="1">IFERROR(NOW()-F3,"-")</f>
        <v>2.8457986110879574E-2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5.5873237268533558</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4.5260505787009606</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39073</v>
      </c>
      <c r="B6" s="149" t="str">
        <f>IFERROR(VLOOKUP(D6,DB!A:K,11,0),"")</f>
        <v>R6</v>
      </c>
      <c r="C6" s="149">
        <v>1</v>
      </c>
      <c r="D6" s="149" t="s">
        <v>33684</v>
      </c>
      <c r="E6" s="148" t="s">
        <v>39067</v>
      </c>
      <c r="F6" s="154">
        <v>45939.434942129628</v>
      </c>
      <c r="G6" s="151">
        <f ca="1">IFERROR(NOW()-F6,"-")</f>
        <v>3.3353819446347188E-2</v>
      </c>
      <c r="H6" s="154">
        <v>45937.667847222219</v>
      </c>
      <c r="I6" s="149" t="str">
        <f>IFERROR(VLOOKUP(D6,DB!A:F,6,0),"")</f>
        <v>SCECO</v>
      </c>
      <c r="J6" s="149" t="str">
        <f>IFERROR(VLOOKUP(D6,DB!A:G,7,0),"")</f>
        <v>Weak</v>
      </c>
      <c r="K6" s="155" t="s">
        <v>39074</v>
      </c>
      <c r="L6" s="149" t="str">
        <f>IFERROR(VLOOKUP(D6,DB!A:I,9,0),"")</f>
        <v>Latis</v>
      </c>
    </row>
    <row r="7" spans="1:16383" ht="31.5" customHeight="1">
      <c r="A7" s="160"/>
      <c r="B7" s="160" t="str">
        <f>IFERROR(VLOOKUP(D7,DB!A:K,11,0),"")</f>
        <v/>
      </c>
      <c r="C7" s="160"/>
      <c r="D7" s="159"/>
      <c r="E7" s="160"/>
      <c r="F7" s="160"/>
      <c r="G7" s="151">
        <f ca="1">IFERROR(NOW()-F7,"-")</f>
        <v>45939.468295949075</v>
      </c>
      <c r="H7" s="160"/>
      <c r="I7" s="160" t="str">
        <f>IFERROR(VLOOKUP(D7,DB!A:F,6,0),"")</f>
        <v/>
      </c>
      <c r="J7" s="160" t="str">
        <f>IFERROR(VLOOKUP(D7,DB!A:G,7,0),"")</f>
        <v/>
      </c>
      <c r="K7" s="160"/>
      <c r="L7" s="160" t="str">
        <f>IFERROR(VLOOKUP(D7,DB!A:I,9,0),"")</f>
        <v/>
      </c>
    </row>
    <row r="8" spans="1:16383" ht="31.5" customHeight="1">
      <c r="A8" s="160"/>
      <c r="B8" s="160" t="str">
        <f>IFERROR(VLOOKUP(D8,DB!A:K,11,0),"")</f>
        <v/>
      </c>
      <c r="C8" s="160"/>
      <c r="D8" s="159"/>
      <c r="E8" s="160"/>
      <c r="F8" s="160"/>
      <c r="G8" s="151">
        <f ca="1">IFERROR(NOW()-F8,"-")</f>
        <v>45939.468295949075</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45939.468295949075</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45939.468295949075</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45939.468295949075</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60"/>
      <c r="E12" s="160"/>
      <c r="F12" s="160"/>
      <c r="G12" s="151">
        <f ca="1">IFERROR(NOW()-F12,"-")</f>
        <v>45939.468295949075</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45939.468295949075</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45939.468295949075</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45939.468295949075</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45939.468295949075</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45939.468295949075</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45939.468295949075</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45939.468295949075</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45939.468295949075</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45939.468295949075</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45939.468295949075</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45939.468295949075</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45939.468295949075</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45939.468295949075</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45939.468295949075</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45939.468295949075</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45939.468295949075</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45939.468295949075</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45939.468295949075</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45939.468295949075</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45939.468295949075</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45939.468295949075</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45939.468295949075</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45939.468295949075</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45939.468295949075</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45939.468295949075</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45939.468295949075</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45939.468295949075</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45939.468295949075</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45939.468295949075</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45939.468295949075</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45939.468295949075</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45939.468295949075</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45939.468295949075</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45939.468295949075</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45939.468295949075</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45939.468295949075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45939.468295949075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45939.468295949075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45939.468295949075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45939.468295949075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45939.468295949075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45939.468295949075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45939.468295949075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45939.468295949075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45939.468295949075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45939.468295949075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45939.468295949075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45939.468295949075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45939.468295949075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45939.468295949075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45939.468295949075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45939.468295949075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45939.468295949075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45939.468295949075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45939.468295949075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45939.468295949075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45939.468295949075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45939.468295949075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45939.468295949075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45939.468295949075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45939.468295949075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45939.468295949075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45939.468295949075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45939.468295949075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45939.468295949075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45939.468295949075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45939.468295949075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45939.468295949075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45939.468295949075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45939.468295949075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45939.468295949075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45939.468295949075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45939.468295949075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45939.468295949075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45939.468295949075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45939.468295949075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45939.468295949075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45939.468295949075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45939.468295949075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45939.468295949075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45939.468295949075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45939.468295949075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45939.468295949075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45939.468295949075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45939.468295949075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45939.468295949075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45939.468295949075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45939.468295949075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45939.468295949075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45939.468295949075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45939.468295949075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45939.468295949075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45939.468295949075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45939.468295949075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45939.468295949075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45939.468295949075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45939.468295949075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45939.468295949075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45939.468295949075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45939.468295949075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45939.468295949075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45939.468295949075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45939.468295949075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45939.468295949075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45939.468295949075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45939.468295949075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45939.468295949075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45939.468295949075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45939.468295949075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45939.468295949075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45939.468295949075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45939.468295949075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45939.468295949075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45939.468295949075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45939.468295949075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45939.468295949075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45939.468295949075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45939.468295949075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45939.468295949075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45939.468295949075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45939.468295949075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45939.468295949075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45939.468295949075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45939.468295949075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45939.468295949075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45939.468295949075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45939.468295949075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45939.468295949075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45939.468295949075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45939.468295949075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45939.468295949075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45939.468295949075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45939.468295949075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45939.468295949075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45939.468295949075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45939.468295949075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45939.468295949075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45939.468295949075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45939.468295949075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45939.468295949075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45939.468295949075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45939.468295949075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45939.468295949075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45939.468295949075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45939.468295949075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45939.468295949075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45939.468295949075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45939.468295949075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45939.468295949075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45939.468295949075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45939.468295949075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45939.468295949075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45939.468295949075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45939.468295949075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45939.468295949075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45939.468295949075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45939.468295949075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45939.468295949075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45939.468295949075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45939.468295949075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45939.468295949075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45939.468295949075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45939.468295949075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45939.468295949075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45939.468295949075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45939.468295949075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45939.468295949075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45939.468295949075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45939.468295949075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45939.468295949075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45939.468295949075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45939.468295949075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45939.468295949075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45939.468295949075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45939.468295949075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45939.468295949075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45939.468295949075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45939.468295949075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45939.468295949075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45939.468295949075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45939.468295949075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45939.468295949075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45939.468295949075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45939.468295949075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45939.468295949075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45939.468295949075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45939.468295949075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45939.468295949075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45939.468295949075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45939.468295949075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45939.468295949075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45939.468295949075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45939.468295949075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45939.468295949075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45939.468295949075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45939.468295949075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45939.468295949075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45939.468295949075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45939.468295949075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45939.468295949075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45939.468295949075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45939.468295949075</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2025-10-09T08:16:23Z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