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35" documentId="13_ncr:1_{F6CB121F-512D-4AA6-A0C1-0FB36C537598}" xr6:coauthVersionLast="47" xr6:coauthVersionMax="47" xr10:uidLastSave="{54B4BAC4-00CA-4422-98D2-0DE611A36E53}"/>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<sst xmlns="http://schemas.openxmlformats.org/spreadsheetml/2006/main" count="178587" uniqueCount="39076">
  <si>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</si>
  <si>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</si>
  <si>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</si>
  <si>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</si>
  <si>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</si>
  <si>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</si>
  <si>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</si>
  <si>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</si>
  <si>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</si>
  <si>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</si>
  <si>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</si>
  <si>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</si>
  <si>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</si>
  <si>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</si>
  <si>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</si>
  <si>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</si>
  <si>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</si>
  <si>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</si>
  <si>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</si>
  <si>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</si>
  <si>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</si>
  <si>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</si>
  <si>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</si>
  <si>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</si>
  <si>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</si>
  <si>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</si>
  <si>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</si>
  <si>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</si>
  <si>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</si>
  <si>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</si>
  <si>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</si>
  <si>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</si>
  <si>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</si>
  <si>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</si>
  <si>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</si>
  <si>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</si>
  <si>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</si>
  <si>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</si>
  <si>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</si>
  <si>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</si>
  <si>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</si>
  <si>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</si>
  <si>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</si>
  <si>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</si>
  <si>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</si>
  <si>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</si>
  <si>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</si>
  <si>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</si>
  <si>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</si>
  <si>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</si>
  <si>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</si>
  <si>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</si>
  <si>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</si>
  <si>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</si>
  <si>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</si>
  <si>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</si>
  <si>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</si>
  <si>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</si>
  <si>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</si>
  <si>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</si>
  <si>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</si>
  <si>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</si>
  <si>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</si>
  <si>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</si>
  <si>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</si>
  <si>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</si>
  <si>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</si>
  <si>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</si>
  <si>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</si>
  <si>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</si>
  <si>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</si>
  <si>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</si>
  <si>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</si>
  <si>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</si>
  <si>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</si>
  <si>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</si>
  <si>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</si>
  <si>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</si>
  <si>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</si>
  <si>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</si>
  <si>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</si>
  <si>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</si>
  <si>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</si>
  <si>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</si>
  <si>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</si>
  <si>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</si>
  <si>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</si>
  <si>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</si>
  <si>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</si>
  <si>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</si>
  <si>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</si>
  <si>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</si>
  <si>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</si>
  <si>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</si>
  <si>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</si>
  <si>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</si>
  <si>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</si>
  <si>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</si>
  <si>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</si>
  <si>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</si>
  <si>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</si>
  <si>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</si>
  <si>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</si>
  <si>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</si>
  <si>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</si>
  <si>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</si>
  <si>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</si>
  <si>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</si>
  <si>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</si>
  <si>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</si>
  <si>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</si>
  <si>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</si>
  <si>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</si>
  <si>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</si>
  <si>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</si>
  <si>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</si>
  <si>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</si>
  <si>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</si>
  <si>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</si>
  <si>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</si>
  <si>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</si>
  <si>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</si>
  <si>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</si>
  <si>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</si>
  <si>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</si>
  <si>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</si>
  <si>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</si>
  <si>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</si>
  <si>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</si>
  <si>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</si>
  <si>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</si>
  <si>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</si>
  <si>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</si>
  <si>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</si>
  <si>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</si>
  <si>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</si>
  <si>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</si>
  <si>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</si>
  <si>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</si>
  <si>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</si>
  <si>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</si>
  <si>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</si>
  <si>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</si>
  <si>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</si>
  <si>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</si>
  <si>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</si>
  <si>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</si>
  <si>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</si>
  <si>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</si>
  <si>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</si>
  <si>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</si>
  <si>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</si>
  <si>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</si>
  <si>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</si>
  <si>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</si>
  <si>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</si>
  <si>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</si>
  <si>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</si>
  <si>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</si>
  <si>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</si>
  <si>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</si>
  <si>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</si>
  <si>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</si>
  <si>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</si>
  <si>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</si>
  <si>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</si>
  <si>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</si>
  <si>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</si>
  <si>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</si>
  <si>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</si>
  <si>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</si>
  <si>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</si>
  <si>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</si>
  <si>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</si>
  <si>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</si>
  <si>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</si>
  <si>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</si>
  <si>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</si>
  <si>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</si>
  <si>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</si>
  <si>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</si>
  <si>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</si>
  <si>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</si>
  <si>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</si>
  <si>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</si>
  <si>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</si>
  <si>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</si>
  <si>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</si>
  <si>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</si>
  <si>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</si>
  <si>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</si>
  <si>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</si>
  <si>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</si>
  <si>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</si>
  <si>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</si>
  <si>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</si>
  <si>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</si>
  <si>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</si>
  <si>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</si>
  <si>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</si>
  <si>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</si>
  <si>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</si>
  <si>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</si>
  <si>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</si>
  <si>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</si>
  <si>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</si>
  <si>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</si>
  <si>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</si>
  <si>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</si>
  <si>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</si>
  <si>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</si>
  <si>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</si>
  <si>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</si>
  <si>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</si>
  <si>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</si>
  <si>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</si>
  <si>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</si>
  <si>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</si>
  <si>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</si>
  <si>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</si>
  <si>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</si>
  <si>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</si>
  <si>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</si>
  <si>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</si>
  <si>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</si>
  <si>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</si>
  <si>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</si>
  <si>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</si>
  <si>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</si>
  <si>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</si>
  <si>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</si>
  <si>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</si>
  <si>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</si>
  <si>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</si>
  <si>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</si>
  <si>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</si>
  <si>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</si>
  <si>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</si>
  <si>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</si>
  <si>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</si>
  <si>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</si>
  <si>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</si>
  <si>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</si>
  <si>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</si>
  <si>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</si>
  <si>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</si>
  <si>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</si>
  <si>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</si>
  <si>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</si>
  <si>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</si>
  <si>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</si>
  <si>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</si>
  <si>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</si>
  <si>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</si>
  <si>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</si>
  <si>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</si>
  <si>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</si>
  <si>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</si>
  <si>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</si>
  <si>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</si>
  <si>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</si>
  <si>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</si>
  <si>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</si>
  <si>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</si>
  <si>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</si>
  <si>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</si>
  <si>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</si>
  <si>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</si>
  <si>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</si>
  <si>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</si>
  <si>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</si>
  <si>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</si>
  <si>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</si>
  <si>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</si>
  <si>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</si>
  <si>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</si>
  <si>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</si>
  <si>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</si>
  <si>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</si>
  <si>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</si>
  <si>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</si>
  <si>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</si>
  <si>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</si>
  <si>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</si>
  <si>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</si>
  <si>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</si>
  <si>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</si>
  <si>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</si>
  <si>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</si>
  <si>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</si>
  <si>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</si>
  <si>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</si>
  <si>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</si>
  <si>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</si>
  <si>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</si>
  <si>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</si>
  <si>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</si>
  <si>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</si>
  <si>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</si>
  <si>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</si>
  <si>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</si>
  <si>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</si>
  <si>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</si>
  <si>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</si>
  <si>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</si>
  <si>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</si>
  <si>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</si>
  <si>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</si>
  <si>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</si>
  <si>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</si>
  <si>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</si>
  <si>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</si>
  <si>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</si>
  <si>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</si>
  <si>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</si>
  <si>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</si>
  <si>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</si>
  <si>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</si>
  <si>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</si>
  <si>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</si>
  <si>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</si>
  <si>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</si>
  <si>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</si>
  <si>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</si>
  <si>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</si>
  <si>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</si>
  <si>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</si>
  <si>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</si>
  <si>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</si>
  <si>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</si>
  <si>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</si>
  <si>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</si>
  <si>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</si>
  <si>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</si>
  <si>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</si>
  <si>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</si>
  <si>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</si>
  <si>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</si>
  <si>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</si>
  <si>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</si>
  <si>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</si>
  <si>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</si>
  <si>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</si>
  <si>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</si>
  <si>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</si>
  <si>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</si>
  <si>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</si>
  <si>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</si>
  <si>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</si>
  <si>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</si>
  <si>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</si>
  <si>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</si>
  <si>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</si>
  <si>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</si>
  <si>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</si>
  <si>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</si>
  <si>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</si>
  <si>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</si>
  <si>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</si>
  <si>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</si>
  <si>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</si>
  <si>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</si>
  <si>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</si>
  <si>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</si>
  <si>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</si>
  <si>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</si>
  <si>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</si>
  <si>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</si>
  <si>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</si>
  <si>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</si>
  <si>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</si>
  <si>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</si>
  <si>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</si>
  <si>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</si>
  <si>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</si>
  <si>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</si>
  <si>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</si>
  <si>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</si>
  <si>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</si>
  <si>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</si>
  <si>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</si>
  <si>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</si>
  <si>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</si>
  <si>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</si>
  <si>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</si>
  <si>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</si>
  <si>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</si>
  <si>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</si>
  <si>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</si>
  <si>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</si>
  <si>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</si>
  <si>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</si>
  <si>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</si>
  <si>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</si>
  <si>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</si>
  <si>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</si>
  <si>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</si>
  <si>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</si>
  <si>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</si>
  <si>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</si>
  <si>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</si>
  <si>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</si>
  <si>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</si>
  <si>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</si>
  <si>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</si>
  <si>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</si>
  <si>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</si>
  <si>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</si>
  <si>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</si>
  <si>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</si>
  <si>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</si>
  <si>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</si>
  <si>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</si>
  <si>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</si>
  <si>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</si>
  <si>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</si>
  <si>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</si>
  <si>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</si>
  <si>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</si>
  <si>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</si>
  <si>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</si>
  <si>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</si>
  <si>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</si>
  <si>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</si>
  <si>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</si>
  <si>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</si>
  <si>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</si>
  <si>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</si>
  <si>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</si>
  <si>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</si>
  <si>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</si>
  <si>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</si>
  <si>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</si>
  <si>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</si>
  <si>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</si>
  <si>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</si>
  <si>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</si>
  <si>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</si>
  <si>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</si>
  <si>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</si>
  <si>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</si>
  <si>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</si>
  <si>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</si>
  <si>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</si>
  <si>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</si>
  <si>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</si>
  <si>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</si>
  <si>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</si>
  <si>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</si>
  <si>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</si>
  <si>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</si>
  <si>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</si>
  <si>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</si>
  <si>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</si>
  <si>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</si>
  <si>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</si>
  <si>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</si>
  <si>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</si>
  <si>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</si>
  <si>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</si>
  <si>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</si>
  <si>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</si>
  <si>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</si>
  <si>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</si>
  <si>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</si>
  <si>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</si>
  <si>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</si>
  <si>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</si>
  <si>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</si>
  <si>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</si>
  <si>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</si>
  <si>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</si>
  <si>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</si>
  <si>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</si>
  <si>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</si>
  <si>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</si>
  <si>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</si>
  <si>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</si>
  <si>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</si>
  <si>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</si>
  <si>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</si>
  <si>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</si>
  <si>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</si>
  <si>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</si>
  <si>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</si>
  <si>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</si>
  <si>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</si>
  <si>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</si>
  <si>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</si>
  <si>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</si>
  <si>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</si>
  <si>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</si>
  <si>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</si>
  <si>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</si>
  <si>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</si>
  <si>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</si>
  <si>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</si>
  <si>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</si>
  <si>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</si>
  <si>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</si>
  <si>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</si>
  <si>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</si>
  <si>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</si>
  <si>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</si>
  <si>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</si>
  <si>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</si>
  <si>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</si>
  <si>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</si>
  <si>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</si>
  <si>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</si>
  <si>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</si>
  <si>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</si>
  <si>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</si>
  <si>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</si>
  <si>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</si>
  <si>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</si>
  <si>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</si>
  <si>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</si>
  <si>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</si>
  <si>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</si>
  <si>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</si>
  <si>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</si>
  <si>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</si>
  <si>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</si>
  <si>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</si>
  <si>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</si>
  <si>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</si>
  <si>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</si>
  <si>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</si>
  <si>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</si>
  <si>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</si>
  <si>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</si>
  <si>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</si>
  <si>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</si>
  <si>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</si>
  <si>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</si>
  <si>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</si>
  <si>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</si>
  <si>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</si>
  <si>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</si>
  <si>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</si>
  <si>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</si>
  <si>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</si>
  <si>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</si>
  <si>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</si>
  <si>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</si>
  <si>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</si>
  <si>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</si>
  <si>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</si>
  <si>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</si>
  <si>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</si>
  <si>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</si>
  <si>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</si>
  <si>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</si>
  <si>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</si>
  <si>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</si>
  <si>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</si>
  <si>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</si>
  <si>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</si>
  <si>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</si>
  <si>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</si>
  <si>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</si>
  <si>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</si>
  <si>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</si>
  <si>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</si>
  <si>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</si>
  <si>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</si>
  <si>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</si>
  <si>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</si>
  <si>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</si>
  <si>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</si>
  <si>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</si>
  <si>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</si>
  <si>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</si>
  <si>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</si>
  <si>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</si>
  <si>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</si>
  <si>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</si>
  <si>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</si>
  <si>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</si>
  <si>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</si>
  <si>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</si>
  <si>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</si>
  <si>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</si>
  <si>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</si>
  <si>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</si>
  <si>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</si>
  <si>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</si>
  <si>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</si>
  <si>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</si>
  <si>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</si>
  <si>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</si>
  <si>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</si>
  <si>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</si>
  <si>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</si>
  <si>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</si>
  <si>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</si>
  <si>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</si>
  <si>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</si>
  <si>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</si>
  <si>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</si>
  <si>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</si>
  <si>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</si>
  <si>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</si>
  <si>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</si>
  <si>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</si>
  <si>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</si>
  <si>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</si>
  <si>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</si>
  <si>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</si>
  <si>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</si>
  <si>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</si>
  <si>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</si>
  <si>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</si>
  <si>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</si>
  <si>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</si>
  <si>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</si>
  <si>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</si>
  <si>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</si>
  <si>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</si>
  <si>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</si>
  <si>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</si>
  <si>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</si>
  <si>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</si>
  <si>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</si>
  <si>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</si>
  <si>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</si>
  <si>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</si>
  <si>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</si>
  <si>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</si>
  <si>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</si>
  <si>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</si>
  <si>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</si>
  <si>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</si>
  <si>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</si>
  <si>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</si>
  <si>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</si>
  <si>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</si>
  <si>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</si>
  <si>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</si>
  <si>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</si>
  <si>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</si>
  <si>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</si>
  <si>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</si>
  <si>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</si>
  <si>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</si>
  <si>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</si>
  <si>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</si>
  <si>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</si>
  <si>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</si>
  <si>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</si>
  <si>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</si>
  <si>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</si>
  <si>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</si>
  <si>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</si>
  <si>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</si>
  <si>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</si>
  <si>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</si>
  <si>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</si>
  <si>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</si>
  <si>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</si>
  <si>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</si>
  <si>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</si>
  <si>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</si>
  <si>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</si>
  <si>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</si>
  <si>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</si>
  <si>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</si>
  <si>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</si>
  <si>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</si>
  <si>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</si>
  <si>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</si>
  <si>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</si>
  <si>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</si>
  <si>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</si>
  <si>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</si>
  <si>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</si>
  <si>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</si>
  <si>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</si>
  <si>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</si>
  <si>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</si>
  <si>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</si>
  <si>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</si>
  <si>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</si>
  <si>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</si>
  <si>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</si>
  <si>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</si>
  <si>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</si>
  <si>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</si>
  <si>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</si>
  <si>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</si>
  <si>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</si>
  <si>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</si>
  <si>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</si>
  <si>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</si>
  <si>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</si>
  <si>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</si>
  <si>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</si>
  <si>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</si>
  <si>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</si>
  <si>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</si>
  <si>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</si>
  <si>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</si>
  <si>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</si>
  <si>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</si>
  <si>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</si>
  <si>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</si>
  <si>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</si>
  <si>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</si>
  <si>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</si>
  <si>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</si>
  <si>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</si>
  <si>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</si>
  <si>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</si>
  <si>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</si>
  <si>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</si>
  <si>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</si>
  <si>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</si>
  <si>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</si>
  <si>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</si>
  <si>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</si>
  <si>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</si>
  <si>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</si>
  <si>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</si>
  <si>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</si>
  <si>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</si>
  <si>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</si>
  <si>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</si>
  <si>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</si>
  <si>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</si>
  <si>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</si>
  <si>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</si>
  <si>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</si>
  <si>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</si>
  <si>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</si>
  <si>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</si>
  <si>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</si>
  <si>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</si>
  <si>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</si>
  <si>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</si>
  <si>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</si>
  <si>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</si>
  <si>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</si>
  <si>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</si>
  <si>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</si>
  <si>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</si>
  <si>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</si>
  <si>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</si>
  <si>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</si>
  <si>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</si>
  <si>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</si>
  <si>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</si>
  <si>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</si>
  <si>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</si>
  <si>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</si>
  <si>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</si>
  <si>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</si>
  <si>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</si>
  <si>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</si>
  <si>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</si>
  <si>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</si>
  <si>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</si>
  <si>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</si>
  <si>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</si>
  <si>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</si>
  <si>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</si>
  <si>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</si>
  <si>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</si>
  <si>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</si>
  <si>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</si>
  <si>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</si>
  <si>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</si>
  <si>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</si>
  <si>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</si>
  <si>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</si>
  <si>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</si>
  <si>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</si>
  <si>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</si>
  <si>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</si>
  <si>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</si>
  <si>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</si>
  <si>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</si>
  <si>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</si>
  <si>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</si>
  <si>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</si>
  <si>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</si>
  <si>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</si>
  <si>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</si>
  <si>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</si>
  <si>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</si>
  <si>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</si>
  <si>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</si>
  <si>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</si>
  <si>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</si>
  <si>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</si>
  <si>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</si>
  <si>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</si>
  <si>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</si>
  <si>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</si>
  <si>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</si>
  <si>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</si>
  <si>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</si>
  <si>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</si>
  <si>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</si>
  <si>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</si>
  <si>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</si>
  <si>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</si>
  <si>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</si>
  <si>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</si>
  <si>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</si>
  <si>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</si>
  <si>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</si>
  <si>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</si>
  <si>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</si>
  <si>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</si>
  <si>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</si>
  <si>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</si>
  <si>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</si>
  <si>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</si>
  <si>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</si>
  <si>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</si>
  <si>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</si>
  <si>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</si>
  <si>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</si>
  <si>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</si>
  <si>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</si>
  <si>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</si>
  <si>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</si>
  <si>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</si>
  <si>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</si>
  <si>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</si>
  <si>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</si>
  <si>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</si>
  <si>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</si>
  <si>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</si>
  <si>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</si>
  <si>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</si>
  <si>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</si>
  <si>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</si>
  <si>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</si>
  <si>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</si>
  <si>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</si>
  <si>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</si>
  <si>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</si>
  <si>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</si>
  <si>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</si>
  <si>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</si>
  <si>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</si>
  <si>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</si>
  <si>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</si>
  <si>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</si>
  <si>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</si>
  <si>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</si>
  <si>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</si>
  <si>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</si>
  <si>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</si>
  <si>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</si>
  <si>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</si>
  <si>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</si>
  <si>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</si>
  <si>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</si>
  <si>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</si>
  <si>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</si>
  <si>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</si>
  <si>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</si>
  <si>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</si>
  <si>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</si>
  <si>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</si>
  <si>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</si>
  <si>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</si>
  <si>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</si>
  <si>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</si>
  <si>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</si>
  <si>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</si>
  <si>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</si>
  <si>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</si>
  <si>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</si>
  <si>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</si>
  <si>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</si>
  <si>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</si>
  <si>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</si>
  <si>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</si>
  <si>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</si>
  <si>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</si>
  <si>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</si>
  <si>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</si>
  <si>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</si>
  <si>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</si>
  <si>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</si>
  <si>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</si>
  <si>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</si>
  <si>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</si>
  <si>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</si>
  <si>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</si>
  <si>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</si>
  <si>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</si>
  <si>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</si>
  <si>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</si>
  <si>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</si>
  <si>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</si>
  <si>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</si>
  <si>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</si>
  <si>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</si>
  <si>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</si>
  <si>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</si>
  <si>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</si>
  <si>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</si>
  <si>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</si>
  <si>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</si>
  <si>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</si>
  <si>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</si>
  <si>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</si>
  <si>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</si>
  <si>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</si>
  <si>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</si>
  <si>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</si>
  <si>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</si>
  <si>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</si>
  <si>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</si>
  <si>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</si>
  <si>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</si>
  <si>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</si>
  <si>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</si>
  <si>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</si>
  <si>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</si>
  <si>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</si>
  <si>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</si>
  <si>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</si>
  <si>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</si>
  <si>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</si>
  <si>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</si>
  <si>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</si>
  <si>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</si>
  <si>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</si>
  <si>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</si>
  <si>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</si>
  <si>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</si>
  <si>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</si>
  <si>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</si>
  <si>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</si>
  <si>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</si>
  <si>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</si>
  <si>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</si>
  <si>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</si>
  <si>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</si>
  <si>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</si>
  <si>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</si>
  <si>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</si>
  <si>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</si>
  <si>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</si>
  <si>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</si>
  <si>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</si>
  <si>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</si>
  <si>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</si>
  <si>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</si>
  <si>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</si>
  <si>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</si>
  <si>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</si>
  <si>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</si>
  <si>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</si>
  <si>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</si>
  <si>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</si>
  <si>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</si>
  <si>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</si>
  <si>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</si>
  <si>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</si>
  <si>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</si>
  <si>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</si>
  <si>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</si>
  <si>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</si>
  <si>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</si>
  <si>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</si>
  <si>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</si>
  <si>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</si>
  <si>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</si>
  <si>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</si>
  <si>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</si>
  <si>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</si>
  <si>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</si>
  <si>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</si>
  <si>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</si>
  <si>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</si>
  <si>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</si>
  <si>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</si>
  <si>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</si>
  <si>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</si>
  <si>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</si>
  <si>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</si>
  <si>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</si>
  <si>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</si>
  <si>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</si>
  <si>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</si>
  <si>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</si>
  <si>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</si>
  <si>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</si>
  <si>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</si>
  <si>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</si>
  <si>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</si>
  <si>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</si>
  <si>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</si>
  <si>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</si>
  <si>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</si>
  <si>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</si>
  <si>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</si>
  <si>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</si>
  <si>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</si>
  <si>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</si>
  <si>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</si>
  <si>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</si>
  <si>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</si>
  <si>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</si>
  <si>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</si>
  <si>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</si>
  <si>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</si>
  <si>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</si>
  <si>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</si>
  <si>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</si>
  <si>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</si>
  <si>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</si>
  <si>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</si>
  <si>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</si>
  <si>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</si>
  <si>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</si>
  <si>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</si>
  <si>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</si>
  <si>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</si>
  <si>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</si>
  <si>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</si>
  <si>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</si>
  <si>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</si>
  <si>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</si>
  <si>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</si>
  <si>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</si>
  <si>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</si>
  <si>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</si>
  <si>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</si>
  <si>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</si>
  <si>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</si>
  <si>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</si>
  <si>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</si>
  <si>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</si>
  <si>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</si>
  <si>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</si>
  <si>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</si>
  <si>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</si>
  <si>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</si>
  <si>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</si>
  <si>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</si>
  <si>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</si>
  <si>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</si>
  <si>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</si>
  <si>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</si>
  <si>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</si>
  <si>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</si>
  <si>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</si>
  <si>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</si>
  <si>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</si>
  <si>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</si>
  <si>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</si>
  <si>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</si>
  <si>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</si>
  <si>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</si>
  <si>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</si>
  <si>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</si>
  <si>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</si>
  <si>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</si>
  <si>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</si>
  <si>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</si>
  <si>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</si>
  <si>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</si>
  <si>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</si>
  <si>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</si>
  <si>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</si>
  <si>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</si>
  <si>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</si>
  <si>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</si>
  <si>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</si>
  <si>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</si>
  <si>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</si>
  <si>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</si>
  <si>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</si>
  <si>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</si>
  <si>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</si>
  <si>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</si>
  <si>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</si>
  <si>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</si>
  <si>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</si>
  <si>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</si>
  <si>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</si>
  <si>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</si>
  <si>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</si>
  <si>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</si>
  <si>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</si>
  <si>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</si>
  <si>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</si>
  <si>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</si>
  <si>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</si>
  <si>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</si>
  <si>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</si>
  <si>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</si>
  <si>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</si>
  <si>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</si>
  <si>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</si>
  <si>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</si>
  <si>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</si>
  <si>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</si>
  <si>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</si>
  <si>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</si>
  <si>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</si>
  <si>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</si>
  <si>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</si>
  <si>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</si>
  <si>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</si>
  <si>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</si>
  <si>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</si>
  <si>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</si>
  <si>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</si>
  <si>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</si>
  <si>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</si>
  <si>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</si>
  <si>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</si>
  <si>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</si>
  <si>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</si>
  <si>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</si>
  <si>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</si>
  <si>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</si>
  <si>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</si>
  <si>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</si>
  <si>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</si>
  <si>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</si>
  <si>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</si>
  <si>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</si>
  <si>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</si>
  <si>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</si>
  <si>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</si>
  <si>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</si>
  <si>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</si>
  <si>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</si>
  <si>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</si>
  <si>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</si>
  <si>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</si>
  <si>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</si>
  <si>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</si>
  <si>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</si>
  <si>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</si>
  <si>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</si>
  <si>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</si>
  <si>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</si>
  <si>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</si>
  <si>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</si>
  <si>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</si>
  <si>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</si>
  <si>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</si>
  <si>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</si>
  <si>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</si>
  <si>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</si>
  <si>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</si>
  <si>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</si>
  <si>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</si>
  <si>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</si>
  <si>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</si>
  <si>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</si>
  <si>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</si>
  <si>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</si>
  <si>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</si>
  <si>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</si>
  <si>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</si>
  <si>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</si>
  <si>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</si>
  <si>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</si>
  <si>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</si>
  <si>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</si>
  <si>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</si>
  <si>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</si>
  <si>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</si>
  <si>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</si>
  <si>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</si>
  <si>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</si>
  <si>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</si>
  <si>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</si>
  <si>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</si>
  <si>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</si>
  <si>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</si>
  <si>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</si>
  <si>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</si>
  <si>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</si>
  <si>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</si>
  <si>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</si>
  <si>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</si>
  <si>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</si>
  <si>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</si>
  <si>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</si>
  <si>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</si>
  <si>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</si>
  <si>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</si>
  <si>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</si>
  <si>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</si>
  <si>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</si>
  <si>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</si>
  <si>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</si>
  <si>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</si>
  <si>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</si>
  <si>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</si>
  <si>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</si>
  <si>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</si>
  <si>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</si>
  <si>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</si>
  <si>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</si>
  <si>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</si>
  <si>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</si>
  <si>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</si>
  <si>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</si>
  <si>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</si>
  <si>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</si>
  <si>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</si>
  <si>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</si>
  <si>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</si>
  <si>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</si>
  <si>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</si>
  <si>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</si>
  <si>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</si>
  <si>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</si>
  <si>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</si>
  <si>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</si>
  <si>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</si>
  <si>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</si>
  <si>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</si>
  <si>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</si>
  <si>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</si>
  <si>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</si>
  <si>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</si>
  <si>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</si>
  <si>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</si>
  <si>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</si>
  <si>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</si>
  <si>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</si>
  <si>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</si>
  <si>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</si>
  <si>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</si>
  <si>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</si>
  <si>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</si>
  <si>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</si>
  <si>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</si>
  <si>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</si>
  <si>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</si>
  <si>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</si>
  <si>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</si>
  <si>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</si>
  <si>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</si>
  <si>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</si>
  <si>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</si>
  <si>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</si>
  <si>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</si>
  <si>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</si>
  <si>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</si>
  <si>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</si>
  <si>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</si>
  <si>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</si>
  <si>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</si>
  <si>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</si>
  <si>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</si>
  <si>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</si>
  <si>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</si>
  <si>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</si>
  <si>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</si>
  <si>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</si>
  <si>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</si>
  <si>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</si>
  <si>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</si>
  <si>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</si>
  <si>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</si>
  <si>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</si>
  <si>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</si>
  <si>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</si>
  <si>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</si>
  <si>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</si>
  <si>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</si>
  <si>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</si>
  <si>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</si>
  <si>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</si>
  <si>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</si>
  <si>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</si>
  <si>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</si>
  <si>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</si>
  <si>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</si>
  <si>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</si>
  <si>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</si>
  <si>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</si>
  <si>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</si>
  <si>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</si>
  <si>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</si>
  <si>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</si>
  <si>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</si>
  <si>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</si>
  <si>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</si>
  <si>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</si>
  <si>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</si>
  <si>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</si>
  <si>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</si>
  <si>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</si>
  <si>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</si>
  <si>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</si>
  <si>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</si>
  <si>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</si>
  <si>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</si>
  <si>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</si>
  <si>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</si>
  <si>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</si>
  <si>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</si>
  <si>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</si>
  <si>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</si>
  <si>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</si>
  <si>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</si>
  <si>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</si>
  <si>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</si>
  <si>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</si>
  <si>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</si>
  <si>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</si>
  <si>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</si>
  <si>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</si>
  <si>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</si>
  <si>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</si>
  <si>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</si>
  <si>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</si>
  <si>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</si>
  <si>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</si>
  <si>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</si>
  <si>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</si>
  <si>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</si>
  <si>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</si>
  <si>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</si>
  <si>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</si>
  <si>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</si>
  <si>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</si>
  <si>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</si>
  <si>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</si>
  <si>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</si>
  <si>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</si>
  <si>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</si>
  <si>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</si>
  <si>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</si>
  <si>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</si>
  <si>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</si>
  <si>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</si>
  <si>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</si>
  <si>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</si>
  <si>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</si>
  <si>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</si>
  <si>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</si>
  <si>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</si>
  <si>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</si>
  <si>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</si>
  <si>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</si>
  <si>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</si>
  <si>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</si>
  <si>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</si>
  <si>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</si>
  <si>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</si>
  <si>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</si>
  <si>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</si>
  <si>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</si>
  <si>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</si>
  <si>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</si>
  <si>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</si>
  <si>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</si>
  <si>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</si>
  <si>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</si>
  <si>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</si>
  <si>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</si>
  <si>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</si>
  <si>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</si>
  <si>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</si>
  <si>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</si>
  <si>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</si>
  <si>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</si>
  <si>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</si>
  <si>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</si>
  <si>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</si>
  <si>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</si>
  <si>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</si>
  <si>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</si>
  <si>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</si>
  <si>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</si>
  <si>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</si>
  <si>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</si>
  <si>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</si>
  <si>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</si>
  <si>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</si>
  <si>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</si>
  <si>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</si>
  <si>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</si>
  <si>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</si>
  <si>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</si>
  <si>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</si>
  <si>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</si>
  <si>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</si>
  <si>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</si>
  <si>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</si>
  <si>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</si>
  <si>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</si>
  <si>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</si>
  <si>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</si>
  <si>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</si>
  <si>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</si>
  <si>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</si>
  <si>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</si>
  <si>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</si>
  <si>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</si>
  <si>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</si>
  <si>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</si>
  <si>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</si>
  <si>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</si>
  <si>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</si>
  <si>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</si>
  <si>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</si>
  <si>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</si>
  <si>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</si>
  <si>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</si>
  <si>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</si>
  <si>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</si>
  <si>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</si>
  <si>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</si>
  <si>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</si>
  <si>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</si>
  <si>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</si>
  <si>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</si>
  <si>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</si>
  <si>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</si>
  <si>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</si>
  <si>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</si>
  <si>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</si>
  <si>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</si>
  <si>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</si>
  <si>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</si>
  <si>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</si>
  <si>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</si>
  <si>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</si>
  <si>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</si>
  <si>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</si>
  <si>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</si>
  <si>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</si>
  <si>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</si>
  <si>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</si>
  <si>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</si>
  <si>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</si>
  <si>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</si>
  <si>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</si>
  <si>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</si>
  <si>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</si>
  <si>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</si>
  <si>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</si>
  <si>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</si>
  <si>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</si>
  <si>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</si>
  <si>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</si>
  <si>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</si>
  <si>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</si>
  <si>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</si>
  <si>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</si>
  <si>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</si>
  <si>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</si>
  <si>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</si>
  <si>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</si>
  <si>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</si>
  <si>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</si>
  <si>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</si>
  <si>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</si>
  <si>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</si>
  <si>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</si>
  <si>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</si>
  <si>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</si>
  <si>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</si>
  <si>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</si>
  <si>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</si>
  <si>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</si>
  <si>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</si>
  <si>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</si>
  <si>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</si>
  <si>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</si>
  <si>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</si>
  <si>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</si>
  <si>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</si>
  <si>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</si>
  <si>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</si>
  <si>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</si>
  <si>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</si>
  <si>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</si>
  <si>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</si>
  <si>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</si>
  <si>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</si>
  <si>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</si>
  <si>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</si>
  <si>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</si>
  <si>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</si>
  <si>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</si>
  <si>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</si>
  <si>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</si>
  <si>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</si>
  <si>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</si>
  <si>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</si>
  <si>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</si>
  <si>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</si>
  <si>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</si>
  <si>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</si>
  <si>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</si>
  <si>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</si>
  <si>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</si>
  <si>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</si>
  <si>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</si>
  <si>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</si>
  <si>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</si>
  <si>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</si>
  <si>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</si>
  <si>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</si>
  <si>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</si>
  <si>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</si>
  <si>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</si>
  <si>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</si>
  <si>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</si>
  <si>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</si>
  <si>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</si>
  <si>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</si>
  <si>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</si>
  <si>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</si>
  <si>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</si>
  <si>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</si>
  <si>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</si>
  <si>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</si>
  <si>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</si>
  <si>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</si>
  <si>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</si>
  <si>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</si>
  <si>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</si>
  <si>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</si>
  <si>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</si>
  <si>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</si>
  <si>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</si>
  <si>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</si>
  <si>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</si>
  <si>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</si>
  <si>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</si>
  <si>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</si>
  <si>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</si>
  <si>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</si>
  <si>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</si>
  <si>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</si>
  <si>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</si>
  <si>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</si>
  <si>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</si>
  <si>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</si>
  <si>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</si>
  <si>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</si>
  <si>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</si>
  <si>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</si>
  <si>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</si>
  <si>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</si>
  <si>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</si>
  <si>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</si>
  <si>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</si>
  <si>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</si>
  <si>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</si>
  <si>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</si>
  <si>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</si>
  <si>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</si>
  <si>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</si>
  <si>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</si>
  <si>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</si>
  <si>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</si>
  <si>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</si>
  <si>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</si>
  <si>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</si>
  <si>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</si>
  <si>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</si>
  <si>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</si>
  <si>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</si>
  <si>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</si>
  <si>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</si>
  <si>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</si>
  <si>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</si>
  <si>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</si>
  <si>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</si>
  <si>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</si>
  <si>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</si>
  <si>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</si>
  <si>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</si>
  <si>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</si>
  <si>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</si>
  <si>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</si>
  <si>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</si>
  <si>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</si>
  <si>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</si>
  <si>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</si>
  <si>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</si>
  <si>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</si>
  <si>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</si>
  <si>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</si>
  <si>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</si>
  <si>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</si>
  <si>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</si>
  <si>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</si>
  <si>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</si>
  <si>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</si>
  <si>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</si>
  <si>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</si>
  <si>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</si>
  <si>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</si>
  <si>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</si>
  <si>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</si>
  <si>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</si>
  <si>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</si>
  <si>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</si>
  <si>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</si>
  <si>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</si>
  <si>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</si>
  <si>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</si>
  <si>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</si>
  <si>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</si>
  <si>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</si>
  <si>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</si>
  <si>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</si>
  <si>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</si>
  <si>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</si>
  <si>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</si>
  <si>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</si>
  <si>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</si>
  <si>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</si>
  <si>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</si>
  <si>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</si>
  <si>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</si>
  <si>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</si>
  <si>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</si>
  <si>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</si>
  <si>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</si>
  <si>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</si>
  <si>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</si>
  <si>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</si>
  <si>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</si>
  <si>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</si>
  <si>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</si>
  <si>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</si>
  <si>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</si>
  <si>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</si>
  <si>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</si>
  <si>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</si>
  <si>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</si>
  <si>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</si>
  <si>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</si>
  <si>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</si>
  <si>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</si>
  <si>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</si>
  <si>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</si>
  <si>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</si>
  <si>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</si>
  <si>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</si>
  <si>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</si>
  <si>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</si>
  <si>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</si>
  <si>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</si>
  <si>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</si>
  <si>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</si>
  <si>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</si>
  <si>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</si>
  <si>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</si>
  <si>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</si>
  <si>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</si>
  <si>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</si>
  <si>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</si>
  <si>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</si>
  <si>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</si>
  <si>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</si>
  <si>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</si>
  <si>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</si>
  <si>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</si>
  <si>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</si>
  <si>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</si>
  <si>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</si>
  <si>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</si>
  <si>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</si>
  <si>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</si>
  <si>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</si>
  <si>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</si>
  <si>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</si>
  <si>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</si>
  <si>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</si>
  <si>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</si>
  <si>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</si>
  <si>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</si>
  <si>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</si>
  <si>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</si>
  <si>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</si>
  <si>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</si>
  <si>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</si>
  <si>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</si>
  <si>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</si>
  <si>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</si>
  <si>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</si>
  <si>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</si>
  <si>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</si>
  <si>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</si>
  <si>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</si>
  <si>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</si>
  <si>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</si>
  <si>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</si>
  <si>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</si>
  <si>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</si>
  <si>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</si>
  <si>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</si>
  <si>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</si>
  <si>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</si>
  <si>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</si>
  <si>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</si>
  <si>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</si>
  <si>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</si>
  <si>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</si>
  <si>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</si>
  <si>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</si>
  <si>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</si>
  <si>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</si>
  <si>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</si>
  <si>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</si>
  <si>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</si>
  <si>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</si>
  <si>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</si>
  <si>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</si>
  <si>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</si>
  <si>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</si>
  <si>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</si>
  <si>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</si>
  <si>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</si>
  <si>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</si>
  <si>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</si>
  <si>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</si>
  <si>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</si>
  <si>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</si>
  <si>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</si>
  <si>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</si>
  <si>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</si>
  <si>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</si>
  <si>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</si>
  <si>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</si>
  <si>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</si>
  <si>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</si>
  <si>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</si>
  <si>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</si>
  <si>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</si>
  <si>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</si>
  <si>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</si>
  <si>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</si>
  <si>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</si>
  <si>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</si>
  <si>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</si>
  <si>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</si>
  <si>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</si>
  <si>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</si>
  <si>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</si>
  <si>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</si>
  <si>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</si>
  <si>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</si>
  <si>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</si>
  <si>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</si>
  <si>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</si>
  <si>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</si>
  <si>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</si>
  <si>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</si>
  <si>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</si>
  <si>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</si>
  <si>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</si>
  <si>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</si>
  <si>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</si>
  <si>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</si>
  <si>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</si>
  <si>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</si>
  <si>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</si>
  <si>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</si>
  <si>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</si>
  <si>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</si>
  <si>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</si>
  <si>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</si>
  <si>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</si>
  <si>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</si>
  <si>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</si>
  <si>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</si>
  <si>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</si>
  <si>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</si>
  <si>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</si>
  <si>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</si>
  <si>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</si>
  <si>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</si>
  <si>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</si>
  <si>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</si>
  <si>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</si>
  <si>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</si>
  <si>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</si>
  <si>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</si>
  <si>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</si>
  <si>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</si>
  <si>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</si>
  <si>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</si>
  <si>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</si>
  <si>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</si>
  <si>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</si>
  <si>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</si>
  <si>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</si>
  <si>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</si>
  <si>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</si>
  <si>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</si>
  <si>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</si>
  <si>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</si>
  <si>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</si>
  <si>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</si>
  <si>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</si>
  <si>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</si>
  <si>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</si>
  <si>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</si>
  <si>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</si>
  <si>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</si>
  <si>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</si>
  <si>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</si>
  <si>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</si>
  <si>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</si>
  <si>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</si>
  <si>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</si>
  <si>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</si>
  <si>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</si>
  <si>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</si>
  <si>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</si>
  <si>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</si>
  <si>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</si>
  <si>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</si>
  <si>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</si>
  <si>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</si>
  <si>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</si>
  <si>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</si>
  <si>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</si>
  <si>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</si>
  <si>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</si>
  <si>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</si>
  <si>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</si>
  <si>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</si>
  <si>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</si>
  <si>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</si>
  <si>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</si>
  <si>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</si>
  <si>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</si>
  <si>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</si>
  <si>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</si>
  <si>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</si>
  <si>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</si>
  <si>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</si>
  <si>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</si>
  <si>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</si>
  <si>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</si>
  <si>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</si>
  <si>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</si>
  <si>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</si>
  <si>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</si>
  <si>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</si>
  <si>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</si>
  <si>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</si>
  <si>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</si>
  <si>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</si>
  <si>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</si>
  <si>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</si>
  <si>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</si>
  <si>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</si>
  <si>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</si>
  <si>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</si>
  <si>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</si>
  <si>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</si>
  <si>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</si>
  <si>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</si>
  <si>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</si>
  <si>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</si>
  <si>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</si>
  <si>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</si>
  <si>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</si>
  <si>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</si>
  <si>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</si>
  <si>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</si>
  <si>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</si>
  <si>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</si>
  <si>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</si>
  <si>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</si>
  <si>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</si>
  <si>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</si>
  <si>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</si>
  <si>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</si>
  <si>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</si>
  <si>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</si>
  <si>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</si>
  <si>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</si>
  <si>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</si>
  <si>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</si>
  <si>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</si>
  <si>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</si>
  <si>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</si>
  <si>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</si>
  <si>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</si>
  <si>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</si>
  <si>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</si>
  <si>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</si>
  <si>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</si>
  <si>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</si>
  <si>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</si>
  <si>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</si>
  <si>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</si>
  <si>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</si>
  <si>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</si>
  <si>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</si>
  <si>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</si>
  <si>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</si>
  <si>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</si>
  <si>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</si>
  <si>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</si>
  <si>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</si>
  <si>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</si>
  <si>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</si>
  <si>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</si>
  <si>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</si>
  <si>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</si>
  <si>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</si>
  <si>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</si>
  <si>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</si>
  <si>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</si>
  <si>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</si>
  <si>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</si>
  <si>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</si>
  <si>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</si>
  <si>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</si>
  <si>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</si>
  <si>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</si>
  <si>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</si>
  <si>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</si>
  <si>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</si>
  <si>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</si>
  <si>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</si>
  <si>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</si>
  <si>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</si>
  <si>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</si>
  <si>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</si>
  <si>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</si>
  <si>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</si>
  <si>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</si>
  <si>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</si>
  <si>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</si>
  <si>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</si>
  <si>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</si>
  <si>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</si>
  <si>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</si>
  <si>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</si>
  <si>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</si>
  <si>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</si>
  <si>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</si>
  <si>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</si>
  <si>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</si>
  <si>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</si>
  <si>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</si>
  <si>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</si>
  <si>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</si>
  <si>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</si>
  <si>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</si>
  <si>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</si>
  <si>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</si>
  <si>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</si>
  <si>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</si>
  <si>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</si>
  <si>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</si>
  <si>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</si>
  <si>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</si>
  <si>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</si>
  <si>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</si>
  <si>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</si>
  <si>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</si>
  <si>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</si>
  <si>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</si>
  <si>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</si>
  <si>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</si>
  <si>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</si>
  <si>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</si>
  <si>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</si>
  <si>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</si>
  <si>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</si>
  <si>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</si>
  <si>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</si>
  <si>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</si>
  <si>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</si>
  <si>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</si>
  <si>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</si>
  <si>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</si>
  <si>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</si>
  <si>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</si>
  <si>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</si>
  <si>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</si>
  <si>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</si>
  <si>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</si>
  <si>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</si>
  <si>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</si>
  <si>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</si>
  <si>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</si>
  <si>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</si>
  <si>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</si>
  <si>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</si>
  <si>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</si>
  <si>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</si>
  <si>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</si>
  <si>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</si>
  <si>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</si>
  <si>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</si>
  <si>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</si>
  <si>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</si>
  <si>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</si>
  <si>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</si>
  <si>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</si>
  <si>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</si>
  <si>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</si>
  <si>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</si>
  <si>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</si>
  <si>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</si>
  <si>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</si>
  <si>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</si>
  <si>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</si>
  <si>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</si>
  <si>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</si>
  <si>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</si>
  <si>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</si>
  <si>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</si>
  <si>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</si>
  <si>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</si>
  <si>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</si>
  <si>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</si>
  <si>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</si>
  <si>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</si>
  <si>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</si>
  <si>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</si>
  <si>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</si>
  <si>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</si>
  <si>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</si>
  <si>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</si>
  <si>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</si>
  <si>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</si>
  <si>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</si>
  <si>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</si>
  <si>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</si>
  <si>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</si>
  <si>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</si>
  <si>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</si>
  <si>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</si>
  <si>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</si>
  <si>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</si>
  <si>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</si>
  <si>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</si>
  <si>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</si>
  <si>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</si>
  <si>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</si>
  <si>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</si>
  <si>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</si>
  <si>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</si>
  <si>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</si>
  <si>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</si>
  <si>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</si>
  <si>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</si>
  <si>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</si>
  <si>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</si>
  <si>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</si>
  <si>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</si>
  <si>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</si>
  <si>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</si>
  <si>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</si>
  <si>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</si>
  <si>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</si>
  <si>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</si>
  <si>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</si>
  <si>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</si>
  <si>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</si>
  <si>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</si>
  <si>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</si>
  <si>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</si>
  <si>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</si>
  <si>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</si>
  <si>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</si>
  <si>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</si>
  <si>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</si>
  <si>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</si>
  <si>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</si>
  <si>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</si>
  <si>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</si>
  <si>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</si>
  <si>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</si>
  <si>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</si>
  <si>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</si>
  <si>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</si>
  <si>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</si>
  <si>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</si>
  <si>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</si>
  <si>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</si>
  <si>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</si>
  <si>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</si>
  <si>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</si>
  <si>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</si>
  <si>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</si>
  <si>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</si>
  <si>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</si>
  <si>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</si>
  <si>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</si>
  <si>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</si>
  <si>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</si>
  <si>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</si>
  <si>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</si>
  <si>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</si>
  <si>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</si>
  <si>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</si>
  <si>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</si>
  <si>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</si>
  <si>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</si>
  <si>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</si>
  <si>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</si>
  <si>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</si>
  <si>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</si>
  <si>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</si>
  <si>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</si>
  <si>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</si>
  <si>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</si>
  <si>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</si>
  <si>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</si>
  <si>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</si>
  <si>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</si>
  <si>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</si>
  <si>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</si>
  <si>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</si>
  <si>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</si>
  <si>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</si>
  <si>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</si>
  <si>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</si>
  <si>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</si>
  <si>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</si>
  <si>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</si>
  <si>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</si>
  <si>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</si>
  <si>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</si>
  <si>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</si>
  <si>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</si>
  <si>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</si>
  <si>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</si>
  <si>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</si>
  <si>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</si>
  <si>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</si>
  <si>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</si>
  <si>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</si>
  <si>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</si>
  <si>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</si>
  <si>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</si>
  <si>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</si>
  <si>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</si>
  <si>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</si>
  <si>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</si>
  <si>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</si>
  <si>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</si>
  <si>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</si>
  <si>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</si>
  <si>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</si>
  <si>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</si>
  <si>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</si>
  <si>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</si>
  <si>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</si>
  <si>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</si>
  <si>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</si>
  <si>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</si>
  <si>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</si>
  <si>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</si>
  <si>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</si>
  <si>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</si>
  <si>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</si>
  <si>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</si>
  <si>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</si>
  <si>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</si>
  <si>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</si>
  <si>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</si>
  <si>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</si>
  <si>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</si>
  <si>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</si>
  <si>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</si>
  <si>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</si>
  <si>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</si>
  <si>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</si>
  <si>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</si>
  <si>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</si>
  <si>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</si>
  <si>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</si>
  <si>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</si>
  <si>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</si>
  <si>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</si>
  <si>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</si>
  <si>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</si>
  <si>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</si>
  <si>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</si>
  <si>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</si>
  <si>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</si>
  <si>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</si>
  <si>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</si>
  <si>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</si>
  <si>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</si>
  <si>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</si>
  <si>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</si>
  <si>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</si>
  <si>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</si>
  <si>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</si>
  <si>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</si>
  <si>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</si>
  <si>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</si>
  <si>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</si>
  <si>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</si>
  <si>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</si>
  <si>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</si>
  <si>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</si>
  <si>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</si>
  <si>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</si>
  <si>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</si>
  <si>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</si>
  <si>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</si>
  <si>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</si>
  <si>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</si>
  <si>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</si>
  <si>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</si>
  <si>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</si>
  <si>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</si>
  <si>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</si>
  <si>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</si>
  <si>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</si>
  <si>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</si>
  <si>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</si>
  <si>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</si>
  <si>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</si>
  <si>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</si>
  <si>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</si>
  <si>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</si>
  <si>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</si>
  <si>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</si>
  <si>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</si>
  <si>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</si>
  <si>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</si>
  <si>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</si>
  <si>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</si>
  <si>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</si>
  <si>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</si>
  <si>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</si>
  <si>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</si>
  <si>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</si>
  <si>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</si>
  <si>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</si>
  <si>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</si>
  <si>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</si>
  <si>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</si>
  <si>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</si>
  <si>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</si>
  <si>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</si>
  <si>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</si>
  <si>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</si>
  <si>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</si>
  <si>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</si>
  <si>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</si>
  <si>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</si>
  <si>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</si>
  <si>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</si>
  <si>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</si>
  <si>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</si>
  <si>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</si>
  <si>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</si>
  <si>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</si>
  <si>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</si>
  <si>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</si>
  <si>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</si>
  <si>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</si>
  <si>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</si>
  <si>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</si>
  <si>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</si>
  <si>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</si>
  <si>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</si>
  <si>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</si>
  <si>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</si>
  <si>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</si>
  <si>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</si>
  <si>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</si>
  <si>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</si>
  <si>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</si>
  <si>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</si>
  <si>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</si>
  <si>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</si>
  <si>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</si>
  <si>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</si>
  <si>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</si>
  <si>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</si>
  <si>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</si>
  <si>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</si>
  <si>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</si>
  <si>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</si>
  <si>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</si>
  <si>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</si>
  <si>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</si>
  <si>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</si>
  <si>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</si>
  <si>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</si>
  <si>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</si>
  <si>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</si>
  <si>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</si>
  <si>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</si>
  <si>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</si>
  <si>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</si>
  <si>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</si>
  <si>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</si>
  <si>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</si>
  <si>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</si>
  <si>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</si>
  <si>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</si>
  <si>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</si>
  <si>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</si>
  <si>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</si>
  <si>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</si>
  <si>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</si>
  <si>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</si>
  <si>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</si>
  <si>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</si>
  <si>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</si>
  <si>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</si>
  <si>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</si>
  <si>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</si>
  <si>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</si>
  <si>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</si>
  <si>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</si>
  <si>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</si>
  <si>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</si>
  <si>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</si>
  <si>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</si>
  <si>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</si>
  <si>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</si>
  <si>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</si>
  <si>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</si>
  <si>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</si>
  <si>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</si>
  <si>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</si>
  <si>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</si>
  <si>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</si>
  <si>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</si>
  <si>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</si>
  <si>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</si>
  <si>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</si>
  <si>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</si>
  <si>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</si>
  <si>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</si>
  <si>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</si>
  <si>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</si>
  <si>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</si>
  <si>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</si>
  <si>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</si>
  <si>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</si>
  <si>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</si>
  <si>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</si>
  <si>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</si>
  <si>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</si>
  <si>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</si>
  <si>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</si>
  <si>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</si>
  <si>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</si>
  <si>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</si>
  <si>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</si>
  <si>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</si>
  <si>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</si>
  <si>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</si>
  <si>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</si>
  <si>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</si>
  <si>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</si>
  <si>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</si>
  <si>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</si>
  <si>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</si>
  <si>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</si>
  <si>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</si>
  <si>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</si>
  <si>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</si>
  <si>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</si>
  <si>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</si>
  <si>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</si>
  <si>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</si>
  <si>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</si>
  <si>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</si>
  <si>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</si>
  <si>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</si>
  <si>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</si>
  <si>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</si>
  <si>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</si>
  <si>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</si>
  <si>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</si>
  <si>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</si>
  <si>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</si>
  <si>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</si>
  <si>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</si>
  <si>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</si>
  <si>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</si>
  <si>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</si>
  <si>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</si>
  <si>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</si>
  <si>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</si>
  <si>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</si>
  <si>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</si>
  <si>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</si>
  <si>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</si>
  <si>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</si>
  <si>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</si>
  <si>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</si>
  <si>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</si>
  <si>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</si>
  <si>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</si>
  <si>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</si>
  <si>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</si>
  <si>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</si>
  <si>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</si>
  <si>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</si>
  <si>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</si>
  <si>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</si>
  <si>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</si>
  <si>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</si>
  <si>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</si>
  <si>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</si>
  <si>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</si>
  <si>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</si>
  <si>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</si>
  <si>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</si>
  <si>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</si>
  <si>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</si>
  <si>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</si>
  <si>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</si>
  <si>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</si>
  <si>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</si>
  <si>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</si>
  <si>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</si>
  <si>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</si>
  <si>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</si>
  <si>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</si>
  <si>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</si>
  <si>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</si>
  <si>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</si>
  <si>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</si>
  <si>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</si>
  <si>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</si>
  <si>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</si>
  <si>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</si>
  <si>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</si>
  <si>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</si>
  <si>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</si>
  <si>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</si>
  <si>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</si>
  <si>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</si>
  <si>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</si>
  <si>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</si>
  <si>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</si>
  <si>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</si>
  <si>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</si>
  <si>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</si>
  <si>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</si>
  <si>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</si>
  <si>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</si>
  <si>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</si>
  <si>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</si>
  <si>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</si>
  <si>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</si>
  <si>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</si>
  <si>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</si>
  <si>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</si>
  <si>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</si>
  <si>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</si>
  <si>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</si>
  <si>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</si>
  <si>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</si>
  <si>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</si>
  <si>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</si>
  <si>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</si>
  <si>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</si>
  <si>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</si>
  <si>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</si>
  <si>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</si>
  <si>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</si>
  <si>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</si>
  <si>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</si>
  <si>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</si>
  <si>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</si>
  <si>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</si>
  <si>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</si>
  <si>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</si>
  <si>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</si>
  <si>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</si>
  <si>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</si>
  <si>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</si>
  <si>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</si>
  <si>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</si>
  <si>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</si>
  <si>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</si>
  <si>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</si>
  <si>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</si>
  <si>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</si>
  <si>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</si>
  <si>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</si>
  <si>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</si>
  <si>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</si>
  <si>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</si>
  <si>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</si>
  <si>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</si>
  <si>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</si>
  <si>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</si>
  <si>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</si>
  <si>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</si>
  <si>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</si>
  <si>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</si>
  <si>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</si>
  <si>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</si>
  <si>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</si>
  <si>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</si>
  <si>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</si>
  <si>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</si>
  <si>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</si>
  <si>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</si>
  <si>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</si>
  <si>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</si>
  <si>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</si>
  <si>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</si>
  <si>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</si>
  <si>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</si>
  <si>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</si>
  <si>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</si>
  <si>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</si>
  <si>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</si>
  <si>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</si>
  <si>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</si>
  <si>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</si>
  <si>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</si>
  <si>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</si>
  <si>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</si>
  <si>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</si>
  <si>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</si>
  <si>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</si>
  <si>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</si>
  <si>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</si>
  <si>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</si>
  <si>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</si>
  <si>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</si>
  <si>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</si>
  <si>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</si>
  <si>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</si>
  <si>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</si>
  <si>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</si>
  <si>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</si>
  <si>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</si>
  <si>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</si>
  <si>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</si>
  <si>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</si>
  <si>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</si>
  <si>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</si>
  <si>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</si>
  <si>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</si>
  <si>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</si>
  <si>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</si>
  <si>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</si>
  <si>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</si>
  <si>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</si>
  <si>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</si>
  <si>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</si>
  <si>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</si>
  <si>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</si>
  <si>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</si>
  <si>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</si>
  <si>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</si>
  <si>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</si>
  <si>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</si>
  <si>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</si>
  <si>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</si>
  <si>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</si>
  <si>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</si>
  <si>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</si>
  <si>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</si>
  <si>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</si>
  <si>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</si>
  <si>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</si>
  <si>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</si>
  <si>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</si>
  <si>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</si>
  <si>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</si>
  <si>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</si>
  <si>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</si>
  <si>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</si>
  <si>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</si>
  <si>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</si>
  <si>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</si>
  <si>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</si>
  <si>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</si>
  <si>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</si>
  <si>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</si>
  <si>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</si>
  <si>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</si>
  <si>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</si>
  <si>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</si>
  <si>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</si>
  <si>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</si>
  <si>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</si>
  <si>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</si>
  <si>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</si>
  <si>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</si>
  <si>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</si>
  <si>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</si>
  <si>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</si>
  <si>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</si>
  <si>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</si>
  <si>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</si>
  <si>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</si>
  <si>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</si>
  <si>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</si>
  <si>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</si>
  <si>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</si>
  <si>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</si>
  <si>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</si>
  <si>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</si>
  <si>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</si>
  <si>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</si>
  <si>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</si>
  <si>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</si>
  <si>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</si>
  <si>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</si>
  <si>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</si>
  <si>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</si>
  <si>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</si>
  <si>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</si>
  <si>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</si>
  <si>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</si>
  <si>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</si>
  <si>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</si>
  <si>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</si>
  <si>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</si>
  <si>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</si>
  <si>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</si>
  <si>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</si>
  <si>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</si>
  <si>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</si>
  <si>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</si>
  <si>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</si>
  <si>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</si>
  <si>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</si>
  <si>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</si>
  <si>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</si>
  <si>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</si>
  <si>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</si>
  <si>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</si>
  <si>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</si>
  <si>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</si>
  <si>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</si>
  <si>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</si>
  <si>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</si>
  <si>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</si>
  <si>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</si>
  <si>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</si>
  <si>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</si>
  <si>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</si>
  <si>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</si>
  <si>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</si>
  <si>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</si>
  <si>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</si>
  <si>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</si>
  <si>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</si>
  <si>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</si>
  <si>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</si>
  <si>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</si>
  <si>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</si>
  <si>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</si>
  <si>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</si>
  <si>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</si>
  <si>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</si>
  <si>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</si>
  <si>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</si>
  <si>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</si>
  <si>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</si>
  <si>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</si>
  <si>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</si>
  <si>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</si>
  <si>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</si>
  <si>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</si>
  <si>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</si>
  <si>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</si>
  <si>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</si>
  <si>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</si>
  <si>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</si>
  <si>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</si>
  <si>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</si>
  <si>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</si>
  <si>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</si>
  <si>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</si>
  <si>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</si>
  <si>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</si>
  <si>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</si>
  <si>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</si>
  <si>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</si>
  <si>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</si>
  <si>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</si>
  <si>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</si>
  <si>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</si>
  <si>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</si>
  <si>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</si>
  <si>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</si>
  <si>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</si>
  <si>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</si>
  <si>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</si>
  <si>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</si>
  <si>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</si>
  <si>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</si>
  <si>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</si>
  <si>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</si>
  <si>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</si>
  <si>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</si>
  <si>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</si>
  <si>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</si>
  <si>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</si>
  <si>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</si>
  <si>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</si>
  <si>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</si>
  <si>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</si>
  <si>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</si>
  <si>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</si>
  <si>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</si>
  <si>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</si>
  <si>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</si>
  <si>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</si>
  <si>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</si>
  <si>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</si>
  <si>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</si>
  <si>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</si>
  <si>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</si>
  <si>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</si>
  <si>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</si>
  <si>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</si>
  <si>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</si>
  <si>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</si>
  <si>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</si>
  <si>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</si>
  <si>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</si>
  <si>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</si>
  <si>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</si>
  <si>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</si>
  <si>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</si>
  <si>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</si>
  <si>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</si>
  <si>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</si>
  <si>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</si>
  <si>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</si>
  <si>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</si>
  <si>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</si>
  <si>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</si>
  <si>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</si>
  <si>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</si>
  <si>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</si>
  <si>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</si>
  <si>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</si>
  <si>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</si>
  <si>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</si>
  <si>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</si>
  <si>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</si>
  <si>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</si>
  <si>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</si>
  <si>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</si>
  <si>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</si>
  <si>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</si>
  <si>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</si>
  <si>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</si>
  <si>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</si>
  <si>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</si>
  <si>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</si>
  <si>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</si>
  <si>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</si>
  <si>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</si>
  <si>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</si>
  <si>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</si>
  <si>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</si>
  <si>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</si>
  <si>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</si>
  <si>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</si>
  <si>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</si>
  <si>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</si>
  <si>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</si>
  <si>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</si>
  <si>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</si>
  <si>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</si>
  <si>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</si>
  <si>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</si>
  <si>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</si>
  <si>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</si>
  <si>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</si>
  <si>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</si>
  <si>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</si>
  <si>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</si>
  <si>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</si>
  <si>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</si>
  <si>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</si>
  <si>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</si>
  <si>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</si>
  <si>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</si>
  <si>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</si>
  <si>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</si>
  <si>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</si>
  <si>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</si>
  <si>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</si>
  <si>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</si>
  <si>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</si>
  <si>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</si>
  <si>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</si>
  <si>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</si>
  <si>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</si>
  <si>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</si>
  <si>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</si>
  <si>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</si>
  <si>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</si>
  <si>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</si>
  <si>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</si>
  <si>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</si>
  <si>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</si>
  <si>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</si>
  <si>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</si>
  <si>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</si>
  <si>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</si>
  <si>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</si>
  <si>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</si>
  <si>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</si>
  <si>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</si>
  <si>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</si>
  <si>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</si>
  <si>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</si>
  <si>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</si>
  <si>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</si>
  <si>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</si>
  <si>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</si>
  <si>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</si>
  <si>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</si>
  <si>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</si>
  <si>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</si>
  <si>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</si>
  <si>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</si>
  <si>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</si>
  <si>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</si>
  <si>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</si>
  <si>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</si>
  <si>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</si>
  <si>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</si>
  <si>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</si>
  <si>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</si>
  <si>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</si>
  <si>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</si>
  <si>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</si>
  <si>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</si>
  <si>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</si>
  <si>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</si>
  <si>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</si>
  <si>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</si>
  <si>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</si>
  <si>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</si>
  <si>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</si>
  <si>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</si>
  <si>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</si>
  <si>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</si>
  <si>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</si>
  <si>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</si>
  <si>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</si>
  <si>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</si>
  <si>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</si>
  <si>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</si>
  <si>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</si>
  <si>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</si>
  <si>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</si>
  <si>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</si>
  <si>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</si>
  <si>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</si>
  <si>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</si>
  <si>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</si>
  <si>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</si>
  <si>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</si>
  <si>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</si>
  <si>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</si>
  <si>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</si>
  <si>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</si>
  <si>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</si>
  <si>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</si>
  <si>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</si>
  <si>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</si>
  <si>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</si>
  <si>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</si>
  <si>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</si>
  <si>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</si>
  <si>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</si>
  <si>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</si>
  <si>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</si>
  <si>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</si>
  <si>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</si>
  <si>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</si>
  <si>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</si>
  <si>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</si>
  <si>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</si>
  <si>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</si>
  <si>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</si>
  <si>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</si>
  <si>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</si>
  <si>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</si>
  <si>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</si>
  <si>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</si>
  <si>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</si>
  <si>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</si>
  <si>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</si>
  <si>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</si>
  <si>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</si>
  <si>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</si>
  <si>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</si>
  <si>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</si>
  <si>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</si>
  <si>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</si>
  <si>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</si>
  <si>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</si>
  <si>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</si>
  <si>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</si>
  <si>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</si>
  <si>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</si>
  <si>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</si>
  <si>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</si>
  <si>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</si>
  <si>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</si>
  <si>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</si>
  <si>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</si>
  <si>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</si>
  <si>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</si>
  <si>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</si>
  <si>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</si>
  <si>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</si>
  <si>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</si>
  <si>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</si>
  <si>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</si>
  <si>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</si>
  <si>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</si>
  <si>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</si>
  <si>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</si>
  <si>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</si>
  <si>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</si>
  <si>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</si>
  <si>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</si>
  <si>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</si>
  <si>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</si>
  <si>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</si>
  <si>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</si>
  <si>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</si>
  <si>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</si>
  <si>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</si>
  <si>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</si>
  <si>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</si>
  <si>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</si>
  <si>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</si>
  <si>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</si>
  <si>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</si>
  <si>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</si>
  <si>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</si>
  <si>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</si>
  <si>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</si>
  <si>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</si>
  <si>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</si>
  <si>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</si>
  <si>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</si>
  <si>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</si>
  <si>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</si>
  <si>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</si>
  <si>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</si>
  <si>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</si>
  <si>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</si>
  <si>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</si>
  <si>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</si>
  <si>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</si>
  <si>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</si>
  <si>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</si>
  <si>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</si>
  <si>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</si>
  <si>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</si>
  <si>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</si>
  <si>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</si>
  <si>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</si>
  <si>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</si>
  <si>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</si>
  <si>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</si>
  <si>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</si>
  <si>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</si>
  <si>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</si>
  <si>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</si>
  <si>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</si>
  <si>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</si>
  <si>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</si>
  <si>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</si>
  <si>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</si>
  <si>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</si>
  <si>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</si>
  <si>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</si>
  <si>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</si>
  <si>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</si>
  <si>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</si>
  <si>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</si>
  <si>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</si>
  <si>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</si>
  <si>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</si>
  <si>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</si>
  <si>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</si>
  <si>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</si>
  <si>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</si>
  <si>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</si>
  <si>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</si>
  <si>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</si>
  <si>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</si>
  <si>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</si>
  <si>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</si>
  <si>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</si>
  <si>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</si>
  <si>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</si>
  <si>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</si>
  <si>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</si>
  <si>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</si>
  <si>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</si>
  <si>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</si>
  <si>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</si>
  <si>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</si>
  <si>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</si>
  <si>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</si>
  <si>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</si>
  <si>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</si>
  <si>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</si>
  <si>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</si>
  <si>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</si>
  <si>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</si>
  <si>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</si>
  <si>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</si>
  <si>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</si>
  <si>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</si>
  <si>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</si>
  <si>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</si>
  <si>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</si>
  <si>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</si>
  <si>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</si>
  <si>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</si>
  <si>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</si>
  <si>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</si>
  <si>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</si>
  <si>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</si>
  <si>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</si>
  <si>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</si>
  <si>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</si>
  <si>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</si>
  <si>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</si>
  <si>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</si>
  <si>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</si>
  <si>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</si>
  <si>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</si>
  <si>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</si>
  <si>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</si>
  <si>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</si>
  <si>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</si>
  <si>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</si>
  <si>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</si>
  <si>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</si>
  <si>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</si>
  <si>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</si>
  <si>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</si>
  <si>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</si>
  <si>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</si>
  <si>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</si>
  <si>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</si>
  <si>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</si>
  <si>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</si>
  <si>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</si>
  <si>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</si>
  <si>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</si>
  <si>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</si>
  <si>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</si>
  <si>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</si>
  <si>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</si>
  <si>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</si>
  <si>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</si>
  <si>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</si>
  <si>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</si>
  <si>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</si>
  <si>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</si>
  <si>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</si>
  <si>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</si>
  <si>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</si>
  <si>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</si>
  <si>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</si>
  <si>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</si>
  <si>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</si>
  <si>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</si>
  <si>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</si>
  <si>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</si>
  <si>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</si>
  <si>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</si>
  <si>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</si>
  <si>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</si>
  <si>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</si>
  <si>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</si>
  <si>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</si>
  <si>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</si>
  <si>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</si>
  <si>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</si>
  <si>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</si>
  <si>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</si>
  <si>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</si>
  <si>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</si>
  <si>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</si>
  <si>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</si>
  <si>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</si>
  <si>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</si>
  <si>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</si>
  <si>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</si>
  <si>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</si>
  <si>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</si>
  <si>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</si>
  <si>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</si>
  <si>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</si>
  <si>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</si>
  <si>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</si>
  <si>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</si>
  <si>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</si>
  <si>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</si>
  <si>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</si>
  <si>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</si>
  <si>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</si>
  <si>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</si>
  <si>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</si>
  <si>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</si>
  <si>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</si>
  <si>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</si>
  <si>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</si>
  <si>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</si>
  <si>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</si>
  <si>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</si>
  <si>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</si>
  <si>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</si>
  <si>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</si>
  <si>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</si>
  <si>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</si>
  <si>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</si>
  <si>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</si>
  <si>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</si>
  <si>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</si>
  <si>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</si>
  <si>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</si>
  <si>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</si>
  <si>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</si>
  <si>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</si>
  <si>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</si>
  <si>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</si>
  <si>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</si>
  <si>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</si>
  <si>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</si>
  <si>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</si>
  <si>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</si>
  <si>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</si>
  <si>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</si>
  <si>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</si>
  <si>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</si>
  <si>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</si>
  <si>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</si>
  <si>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</si>
  <si>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</si>
  <si>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</si>
  <si>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</si>
  <si>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</si>
  <si>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</si>
  <si>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</si>
  <si>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</si>
  <si>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</si>
  <si>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</si>
  <si>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</si>
  <si>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</si>
  <si>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</si>
  <si>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</si>
  <si>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</si>
  <si>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</si>
  <si>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</si>
  <si>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</si>
  <si>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</si>
  <si>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</si>
  <si>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</si>
  <si>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</si>
  <si>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</si>
  <si>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</si>
  <si>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</si>
  <si>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</si>
  <si>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</si>
  <si>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</si>
  <si>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</si>
  <si>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</si>
  <si>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</si>
  <si>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</si>
  <si>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</si>
  <si>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</si>
  <si>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</si>
  <si>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</si>
  <si>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</si>
  <si>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</si>
  <si>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</si>
  <si>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</si>
  <si>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</si>
  <si>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</si>
  <si>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</si>
  <si>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</si>
  <si>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</si>
  <si>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</si>
  <si>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</si>
  <si>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</si>
  <si>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</si>
  <si>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</si>
  <si>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</si>
  <si>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</si>
  <si>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</si>
  <si>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</si>
  <si>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</si>
  <si>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</si>
  <si>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</si>
  <si>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</si>
  <si>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</si>
  <si>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</si>
  <si>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</si>
  <si>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</si>
  <si>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</si>
  <si>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</si>
  <si>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</si>
  <si>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</si>
  <si>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</si>
  <si>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</si>
  <si>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</si>
  <si>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</si>
  <si>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</si>
  <si>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</si>
  <si>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</si>
  <si>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</si>
  <si>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</si>
  <si>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</si>
  <si>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</si>
  <si>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</si>
  <si>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</si>
  <si>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</si>
  <si>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</si>
  <si>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</si>
  <si>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</si>
  <si>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</si>
  <si>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</si>
  <si>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</si>
  <si>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</si>
  <si>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</si>
  <si>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</si>
  <si>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</si>
  <si>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</si>
  <si>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</si>
  <si>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</si>
  <si>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</si>
  <si>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</si>
  <si>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</si>
  <si>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</si>
  <si>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</si>
  <si>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</si>
  <si>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</si>
  <si>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</si>
  <si>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</si>
  <si>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</si>
  <si>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</si>
  <si>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</si>
  <si>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</si>
  <si>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</si>
  <si>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</si>
  <si>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</si>
  <si>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</si>
  <si>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</si>
  <si>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</si>
  <si>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</si>
  <si>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</si>
  <si>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</si>
  <si>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</si>
  <si>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</si>
  <si>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</si>
  <si>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</si>
  <si>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</si>
  <si>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</si>
  <si>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</si>
  <si>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</si>
  <si>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</si>
  <si>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</si>
  <si>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</si>
  <si>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</si>
  <si>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</si>
  <si>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</si>
  <si>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</si>
  <si>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</si>
  <si>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</si>
  <si>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</si>
  <si>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</si>
  <si>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</si>
  <si>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</si>
  <si>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</si>
  <si>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</si>
  <si>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</si>
  <si>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</si>
  <si>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</si>
  <si>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</si>
  <si>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</si>
  <si>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</si>
  <si>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</si>
  <si>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</si>
  <si>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</si>
  <si>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</si>
  <si>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</si>
  <si>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</si>
  <si>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</si>
  <si>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</si>
  <si>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</si>
  <si>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</si>
  <si>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</si>
  <si>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</si>
  <si>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</si>
  <si>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</si>
  <si>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</si>
  <si>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</si>
  <si>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</si>
  <si>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</si>
  <si>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</si>
  <si>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</si>
  <si>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</si>
  <si>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</si>
  <si>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</si>
  <si>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</si>
  <si>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</si>
  <si>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</si>
  <si>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</si>
  <si>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</si>
  <si>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</si>
  <si>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</si>
  <si>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</si>
  <si>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</si>
  <si>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</si>
  <si>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</si>
  <si>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</si>
  <si>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</si>
  <si>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</si>
  <si>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</si>
  <si>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</si>
  <si>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</si>
  <si>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</si>
  <si>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</si>
  <si>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</si>
  <si>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</si>
  <si>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</si>
  <si>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</si>
  <si>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</si>
  <si>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</si>
  <si>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</si>
  <si>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</si>
  <si>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</si>
  <si>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</si>
  <si>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</si>
  <si>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</si>
  <si>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</si>
  <si>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</si>
  <si>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</si>
  <si>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</si>
  <si>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</si>
  <si>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</si>
  <si>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</si>
  <si>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</si>
  <si>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</si>
  <si>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</si>
  <si>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</si>
  <si>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</si>
  <si>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</si>
  <si>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</si>
  <si>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</si>
  <si>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</si>
  <si>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</si>
  <si>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</si>
  <si>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</si>
  <si>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</si>
  <si>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</si>
  <si>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</si>
  <si>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</si>
  <si>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</si>
  <si>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</si>
  <si>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</si>
  <si>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</si>
  <si>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</si>
  <si>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</si>
  <si>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</si>
  <si>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</si>
  <si>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</si>
  <si>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</si>
  <si>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</si>
  <si>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</si>
  <si>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</si>
  <si>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</si>
  <si>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</si>
  <si>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</si>
  <si>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</si>
  <si>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</si>
  <si>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</si>
  <si>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</si>
  <si>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</si>
  <si>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</si>
  <si>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</si>
  <si>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</si>
  <si>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</si>
  <si>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</si>
  <si>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</si>
  <si>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</si>
  <si>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</si>
  <si>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</si>
  <si>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</si>
  <si>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</si>
  <si>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</si>
  <si>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</si>
  <si>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</si>
  <si>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</si>
  <si>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</si>
  <si>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</si>
  <si>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</si>
  <si>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</si>
  <si>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</si>
  <si>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</si>
  <si>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</si>
  <si>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</si>
  <si>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</si>
  <si>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</si>
  <si>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</si>
  <si>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</si>
  <si>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</si>
  <si>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</si>
  <si>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</si>
  <si>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</si>
  <si>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</si>
  <si>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</si>
  <si>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</si>
  <si>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</si>
  <si>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</si>
  <si>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</si>
  <si>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</si>
  <si>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</si>
  <si>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</si>
  <si>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</si>
  <si>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</si>
  <si>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</si>
  <si>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</si>
  <si>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</si>
  <si>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</si>
  <si>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</si>
  <si>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</si>
  <si>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</si>
  <si>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</si>
  <si>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</si>
  <si>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</si>
  <si>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</si>
  <si>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</si>
  <si>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</si>
  <si>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</si>
  <si>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</si>
  <si>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</si>
  <si>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</si>
  <si>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</si>
  <si>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</si>
  <si>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</si>
  <si>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</si>
  <si>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</si>
  <si>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</si>
  <si>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</si>
  <si>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</si>
  <si>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</si>
  <si>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</si>
  <si>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</si>
  <si>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</si>
  <si>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</si>
  <si>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</si>
  <si>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</si>
  <si>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</si>
  <si>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</si>
  <si>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</si>
  <si>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</si>
  <si>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</si>
  <si>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</si>
  <si>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</si>
  <si>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</si>
  <si>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</si>
  <si>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</si>
  <si>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</si>
  <si>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</si>
  <si>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</si>
  <si>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</si>
  <si>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</si>
  <si>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</si>
  <si>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</si>
  <si>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</si>
  <si>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</si>
  <si>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</si>
  <si>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</si>
  <si>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</si>
  <si>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</si>
  <si>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</si>
  <si>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</si>
  <si>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</si>
  <si>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</si>
  <si>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</si>
  <si>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</si>
  <si>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</si>
  <si>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</si>
  <si>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</si>
  <si>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</si>
  <si>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</si>
  <si>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</si>
  <si>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</si>
  <si>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</si>
  <si>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</si>
  <si>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</si>
  <si>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</si>
  <si>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</si>
  <si>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</si>
  <si>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</si>
  <si>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</si>
  <si>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</si>
  <si>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</si>
  <si>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</si>
  <si>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</si>
  <si>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</si>
  <si>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</si>
  <si>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</si>
  <si>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</si>
  <si>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</si>
  <si>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</si>
  <si>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</si>
  <si>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</si>
  <si>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</si>
  <si>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</si>
  <si>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</si>
  <si>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</si>
  <si>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</si>
  <si>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</si>
  <si>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</si>
  <si>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</si>
  <si>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</si>
  <si>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</si>
  <si>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</si>
  <si>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</si>
  <si>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</si>
  <si>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</si>
  <si>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</si>
  <si>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</si>
  <si>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</si>
  <si>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</si>
  <si>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</si>
  <si>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</si>
  <si>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</si>
  <si>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</si>
  <si>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</si>
  <si>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</si>
  <si>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</si>
  <si>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</si>
  <si>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</si>
  <si>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</si>
  <si>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</si>
  <si>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</si>
  <si>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</si>
  <si>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</si>
  <si>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</si>
  <si>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</si>
  <si>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</si>
  <si>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</si>
  <si>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</si>
  <si>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</si>
  <si>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</si>
  <si>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</si>
  <si>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</si>
  <si>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</si>
  <si>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</si>
  <si>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</si>
  <si>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</si>
  <si>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</si>
  <si>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</si>
  <si>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</si>
  <si>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</si>
  <si>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</si>
  <si>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</si>
  <si>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</si>
  <si>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</si>
  <si>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</si>
  <si>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</si>
  <si>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</si>
  <si>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</si>
  <si>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</si>
  <si>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</si>
  <si>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</si>
  <si>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</si>
  <si>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</si>
  <si>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</si>
  <si>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</si>
  <si>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</si>
  <si>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</si>
  <si>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</si>
  <si>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</si>
  <si>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</si>
  <si>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</si>
  <si>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</si>
  <si>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</si>
  <si>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</si>
  <si>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</si>
  <si>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</si>
  <si>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</si>
  <si>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</si>
  <si>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</si>
  <si>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</si>
  <si>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</si>
  <si>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</si>
  <si>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</si>
  <si>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</si>
  <si>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</si>
  <si>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</si>
  <si>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</si>
  <si>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</si>
  <si>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</si>
  <si>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</si>
  <si>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</si>
  <si>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</si>
  <si>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</si>
  <si>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</si>
  <si>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</si>
  <si>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</si>
  <si>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</si>
  <si>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</si>
  <si>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</si>
  <si>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</si>
  <si>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</si>
  <si>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</si>
  <si>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</si>
  <si>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</si>
  <si>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</si>
  <si>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</si>
  <si>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</si>
  <si>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</si>
  <si>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</si>
  <si>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</si>
  <si>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</si>
  <si>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</si>
  <si>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</si>
  <si>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</si>
  <si>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</si>
  <si>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</si>
  <si>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</si>
  <si>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</si>
  <si>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</si>
  <si>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</si>
  <si>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</si>
  <si>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</si>
  <si>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</si>
  <si>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</si>
  <si>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</si>
  <si>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</si>
  <si>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</si>
  <si>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</si>
  <si>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</si>
  <si>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</si>
  <si>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</si>
  <si>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</si>
  <si>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</si>
  <si>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</si>
  <si>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</si>
  <si>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</si>
  <si>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</si>
  <si>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</si>
  <si>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</si>
  <si>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</si>
  <si>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</si>
  <si>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</si>
  <si>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</si>
  <si>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</si>
  <si>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</si>
  <si>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</si>
  <si>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</si>
  <si>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</si>
  <si>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</si>
  <si>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</si>
  <si>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</si>
  <si>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</si>
  <si>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</si>
  <si>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</si>
  <si>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</si>
  <si>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</si>
  <si>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</si>
  <si>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</si>
  <si>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</si>
  <si>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</si>
  <si>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</si>
  <si>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</si>
  <si>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</si>
  <si>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</si>
  <si>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</si>
  <si>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</si>
  <si>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</si>
  <si>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</si>
  <si>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</si>
  <si>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</si>
  <si>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</si>
  <si>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</si>
  <si>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</si>
  <si>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</si>
  <si>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</si>
  <si>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</si>
  <si>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</si>
  <si>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</si>
  <si>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</si>
  <si>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</si>
  <si>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</si>
  <si>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</si>
  <si>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</si>
  <si>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</si>
  <si>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</si>
  <si>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</si>
  <si>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</si>
  <si>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</si>
  <si>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</si>
  <si>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</si>
  <si>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</si>
  <si>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</si>
  <si>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</si>
  <si>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</si>
  <si>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</si>
  <si>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</si>
  <si>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</si>
  <si>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</si>
  <si>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</si>
  <si>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</si>
  <si>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</si>
  <si>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</si>
  <si>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</si>
  <si>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</si>
  <si>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</si>
  <si>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</si>
  <si>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</si>
  <si>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</si>
  <si>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</si>
  <si>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</si>
  <si>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</si>
  <si>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</si>
  <si>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</si>
  <si>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</si>
  <si>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</si>
  <si>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</si>
  <si>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</si>
  <si>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</si>
  <si>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</si>
  <si>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</si>
  <si>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</si>
  <si>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</si>
  <si>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</si>
  <si>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</si>
  <si>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</si>
  <si>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</si>
  <si>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</si>
  <si>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</si>
  <si>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</si>
  <si>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</si>
  <si>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</si>
  <si>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</si>
  <si>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</si>
  <si>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</si>
  <si>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</si>
  <si>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</si>
  <si>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</si>
  <si>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</si>
  <si>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</si>
  <si>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</si>
  <si>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</si>
  <si>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</si>
  <si>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</si>
  <si>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</si>
  <si>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</si>
  <si>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</si>
  <si>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</si>
  <si>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</si>
  <si>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</si>
  <si>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</si>
  <si>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</si>
  <si>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</si>
  <si>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</si>
  <si>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</si>
  <si>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</si>
  <si>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</si>
  <si>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</si>
  <si>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</si>
  <si>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</si>
  <si>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</si>
  <si>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</si>
  <si>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</si>
  <si>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</si>
  <si>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</si>
  <si>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</si>
  <si>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</si>
  <si>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</si>
  <si>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</si>
  <si>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</si>
  <si>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</si>
  <si>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</si>
  <si>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</si>
  <si>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</si>
  <si>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</si>
  <si>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</si>
  <si>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</si>
  <si>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</si>
  <si>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</si>
  <si>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</si>
  <si>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</si>
  <si>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</si>
  <si>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</si>
  <si>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</si>
  <si>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</si>
  <si>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</si>
  <si>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</si>
  <si>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</si>
  <si>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</si>
  <si>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</si>
  <si>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</si>
  <si>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</si>
  <si>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</si>
  <si>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</si>
  <si>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</si>
  <si>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</si>
  <si>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</si>
  <si>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</si>
  <si>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</si>
  <si>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</si>
  <si>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</si>
  <si>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</si>
  <si>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</si>
  <si>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</si>
  <si>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</si>
  <si>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</si>
  <si>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</si>
  <si>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</si>
  <si>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</si>
  <si>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</si>
  <si>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</si>
  <si>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</si>
  <si>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</si>
  <si>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</si>
  <si>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</si>
  <si>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</si>
  <si>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</si>
  <si>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</si>
  <si>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</si>
  <si>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</si>
  <si>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</si>
  <si>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</si>
  <si>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</si>
  <si>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</si>
  <si>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</si>
  <si>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</si>
  <si>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</si>
  <si>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</si>
  <si>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</si>
  <si>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</si>
  <si>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</si>
  <si>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</si>
  <si>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</si>
  <si>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</si>
  <si>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</si>
  <si>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</si>
  <si>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</si>
  <si>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</si>
  <si>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</si>
  <si>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</si>
  <si>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</si>
  <si>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</si>
  <si>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</si>
  <si>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</si>
  <si>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</si>
  <si>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</si>
  <si>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</si>
  <si>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</si>
  <si>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</si>
  <si>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</si>
  <si>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</si>
  <si>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</si>
  <si>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</si>
  <si>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</si>
  <si>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</si>
  <si>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</si>
  <si>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</si>
  <si>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</si>
  <si>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</si>
  <si>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</si>
  <si>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</si>
  <si>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</si>
  <si>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</si>
  <si>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</si>
  <si>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</si>
  <si>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</si>
  <si>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</si>
  <si>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</si>
  <si>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</si>
  <si>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</si>
  <si>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</si>
  <si>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</si>
  <si>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</si>
  <si>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</si>
  <si>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</si>
  <si>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</si>
  <si>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</si>
  <si>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</si>
  <si>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</si>
  <si>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</si>
  <si>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</si>
  <si>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</si>
  <si>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</si>
  <si>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</si>
  <si>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</si>
  <si>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</si>
  <si>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</si>
  <si>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</si>
  <si>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</si>
  <si>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</si>
  <si>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</si>
  <si>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</si>
  <si>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</si>
  <si>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</si>
  <si>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</si>
  <si>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</si>
  <si>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</si>
  <si>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</si>
  <si>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</si>
  <si>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</si>
  <si>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</si>
  <si>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</si>
  <si>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</si>
  <si>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</si>
  <si>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</si>
  <si>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</si>
  <si>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</si>
  <si>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</si>
  <si>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</si>
  <si>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</si>
  <si>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</si>
  <si>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</si>
  <si>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</si>
  <si>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</si>
  <si>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</si>
  <si>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</si>
  <si>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</si>
  <si>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</si>
  <si>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</si>
  <si>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</si>
  <si>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</si>
  <si>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</si>
  <si>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</si>
  <si>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</si>
  <si>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</si>
  <si>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</si>
  <si>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</si>
  <si>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</si>
  <si>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</si>
  <si>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</si>
  <si>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</si>
  <si>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</si>
  <si>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</si>
  <si>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</si>
  <si>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</si>
  <si>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</si>
  <si>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</si>
  <si>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</si>
  <si>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</si>
  <si>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</si>
  <si>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</si>
  <si>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</si>
  <si>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</si>
  <si>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</si>
  <si>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</si>
  <si>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</si>
  <si>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</si>
  <si>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</si>
  <si>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</si>
  <si>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</si>
  <si>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</si>
  <si>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</si>
  <si>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</si>
  <si>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</si>
  <si>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</si>
  <si>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</si>
  <si>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</si>
  <si>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</si>
  <si>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</si>
  <si>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</si>
  <si>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</si>
  <si>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</si>
  <si>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</si>
  <si>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</si>
  <si>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</si>
  <si>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</si>
  <si>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</si>
  <si>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</si>
  <si>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</si>
  <si>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</si>
  <si>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</si>
  <si>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</si>
  <si>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</si>
  <si>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</si>
  <si>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</si>
  <si>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</si>
  <si>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</si>
  <si>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</si>
  <si>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</si>
  <si>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</si>
  <si>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</si>
  <si>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</si>
  <si>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</si>
  <si>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</si>
  <si>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</si>
  <si>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</si>
  <si>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</si>
  <si>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</si>
  <si>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</si>
  <si>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</si>
  <si>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</si>
  <si>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</si>
  <si>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</si>
  <si>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</si>
  <si>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</si>
  <si>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</si>
  <si>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</si>
  <si>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</si>
  <si>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</si>
  <si>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</si>
  <si>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</si>
  <si>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</si>
  <si>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</si>
  <si>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</si>
  <si>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</si>
  <si>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</si>
  <si>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</si>
  <si>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</si>
  <si>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</si>
  <si>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</si>
  <si>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</si>
  <si>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</si>
  <si>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</si>
  <si>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</si>
  <si>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</si>
  <si>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</si>
  <si>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</si>
  <si>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</si>
  <si>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</si>
  <si>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</si>
  <si>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</si>
  <si>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</si>
  <si>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</si>
  <si>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</si>
  <si>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</si>
  <si>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</si>
  <si>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</si>
  <si>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</si>
  <si>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</si>
  <si>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</si>
  <si>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</si>
  <si>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</si>
  <si>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</si>
  <si>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</si>
  <si>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</si>
  <si>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</si>
  <si>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</si>
  <si>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</si>
  <si>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</si>
  <si>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</si>
  <si>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</si>
  <si>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</si>
  <si>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</si>
  <si>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</si>
  <si>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</si>
  <si>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</si>
  <si>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</si>
  <si>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</si>
  <si>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</si>
  <si>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</si>
  <si>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</si>
  <si>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</si>
  <si>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</si>
  <si>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</si>
  <si>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</si>
  <si>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</si>
  <si>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</si>
  <si>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</si>
  <si>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</si>
  <si>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</si>
  <si>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</si>
  <si>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</si>
  <si>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</si>
  <si>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</si>
  <si>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</si>
  <si>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</si>
  <si>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</si>
  <si>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</si>
  <si>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</si>
  <si>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</si>
  <si>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</si>
  <si>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</si>
  <si>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</si>
  <si>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</si>
  <si>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</si>
  <si>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</si>
  <si>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</si>
  <si>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</si>
  <si>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</si>
  <si>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</si>
  <si>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</si>
  <si>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</si>
  <si>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</si>
  <si>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</si>
  <si>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</si>
  <si>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</si>
  <si>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</si>
  <si>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</si>
  <si>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</si>
  <si>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</si>
  <si>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</si>
  <si>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</si>
  <si>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</si>
  <si>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</si>
  <si>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</si>
  <si>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</si>
  <si>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</si>
  <si>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</si>
  <si>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</si>
  <si>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</si>
  <si>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</si>
  <si>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</si>
  <si>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</si>
  <si>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</si>
  <si>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</si>
  <si>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</si>
  <si>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</si>
  <si>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</si>
  <si>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</si>
  <si>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</si>
  <si>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</si>
  <si>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</si>
  <si>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</si>
  <si>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</si>
  <si>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</si>
  <si>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</si>
  <si>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</si>
  <si>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</si>
  <si>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</si>
  <si>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</si>
  <si>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</si>
  <si>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</si>
  <si>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</si>
  <si>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</si>
  <si>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</si>
  <si>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</si>
  <si>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</si>
  <si>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</si>
  <si>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</si>
  <si>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</si>
  <si>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</si>
  <si>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</si>
  <si>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</si>
  <si>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</si>
  <si>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</si>
  <si>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</si>
  <si>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</si>
  <si>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</si>
  <si>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</si>
  <si>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</si>
  <si>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</si>
  <si>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</si>
  <si>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</si>
  <si>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</si>
  <si>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</si>
  <si>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</si>
  <si>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</si>
  <si>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</si>
  <si>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</si>
  <si>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</si>
  <si>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</si>
  <si>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</si>
  <si>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</si>
  <si>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</si>
  <si>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</si>
  <si>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</si>
  <si>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</si>
  <si>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</si>
  <si>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</si>
  <si>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</si>
  <si>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</si>
  <si>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</si>
  <si>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</si>
  <si>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</si>
  <si>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</si>
  <si>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</si>
  <si>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</si>
  <si>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</si>
  <si>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</si>
  <si>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</si>
  <si>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</si>
  <si>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</si>
  <si>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</si>
  <si>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</si>
  <si>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</si>
  <si>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</si>
  <si>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</si>
  <si>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</si>
  <si>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</si>
  <si>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</si>
  <si>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</si>
  <si>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</si>
  <si>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</si>
  <si>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</si>
  <si>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</si>
  <si>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</si>
  <si>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</si>
  <si>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</si>
  <si>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</si>
  <si>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</si>
  <si>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</si>
  <si>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</si>
  <si>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</si>
  <si>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</si>
  <si>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</si>
  <si>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</si>
  <si>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</si>
  <si>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</si>
  <si>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</si>
  <si>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</si>
  <si>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</si>
  <si>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</si>
  <si>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</si>
  <si>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</si>
  <si>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</si>
  <si>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</si>
  <si>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</si>
  <si>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</si>
  <si>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</si>
  <si>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</si>
  <si>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</si>
  <si>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</si>
  <si>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</si>
  <si>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</si>
  <si>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</si>
  <si>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</si>
  <si>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</si>
  <si>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</si>
  <si>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</si>
  <si>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</si>
  <si>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</si>
  <si>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</si>
  <si>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</si>
  <si>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</si>
  <si>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</si>
  <si>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</si>
  <si>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</si>
  <si>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</si>
  <si>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</si>
  <si>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</si>
  <si>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</si>
  <si>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</si>
  <si>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</si>
  <si>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</si>
  <si>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</si>
  <si>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</si>
  <si>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</si>
  <si>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</si>
  <si>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</si>
  <si>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</si>
  <si>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</si>
  <si>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</si>
  <si>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</si>
  <si>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</si>
  <si>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</si>
  <si>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</si>
  <si>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</si>
  <si>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</si>
  <si>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</si>
  <si>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</si>
  <si>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</si>
  <si>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</si>
  <si>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</si>
  <si>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</si>
  <si>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</si>
  <si>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</si>
  <si>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</si>
  <si>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</si>
  <si>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</si>
  <si>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</si>
  <si>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</si>
  <si>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</si>
  <si>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</si>
  <si>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</si>
  <si>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</si>
  <si>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</si>
  <si>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</si>
  <si>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</si>
  <si>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</si>
  <si>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</si>
  <si>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</si>
  <si>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</si>
  <si>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</si>
  <si>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</si>
  <si>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</si>
  <si>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</si>
  <si>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</si>
  <si>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</si>
  <si>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</si>
  <si>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</si>
  <si>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</si>
  <si>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</si>
  <si>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</si>
  <si>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</si>
  <si>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</si>
  <si>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</si>
  <si>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</si>
  <si>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</si>
  <si>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</si>
  <si>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</si>
  <si>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</si>
  <si>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</si>
  <si>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</si>
  <si>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</si>
  <si>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</si>
  <si>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</si>
  <si>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</si>
  <si>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</si>
  <si>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</si>
  <si>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</si>
  <si>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</si>
  <si>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</si>
  <si>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</si>
  <si>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</si>
  <si>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</si>
  <si>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</si>
  <si>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</si>
  <si>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</si>
  <si>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</si>
  <si>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</si>
  <si>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</si>
  <si>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</si>
  <si>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</si>
  <si>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</si>
  <si>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</si>
  <si>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</si>
  <si>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</si>
  <si>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</si>
  <si>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</si>
  <si>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</si>
  <si>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</si>
  <si>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</si>
  <si>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</si>
  <si>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</si>
  <si>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</si>
  <si>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</si>
  <si>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</si>
  <si>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</si>
  <si>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</si>
  <si>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</si>
  <si>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</si>
  <si>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</si>
  <si>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</si>
  <si>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</si>
  <si>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</si>
  <si>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</si>
  <si>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</si>
  <si>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</si>
  <si>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</si>
  <si>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</si>
  <si>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</si>
  <si>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</si>
  <si>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</si>
  <si>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</si>
  <si>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</si>
  <si>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</si>
  <si>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</si>
  <si>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</si>
  <si>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</si>
  <si>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</si>
  <si>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</si>
  <si>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</si>
  <si>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</si>
  <si>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</si>
  <si>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</si>
  <si>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</si>
  <si>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</si>
  <si>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</si>
  <si>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</si>
  <si>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</si>
  <si>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</si>
  <si>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</si>
  <si>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</si>
  <si>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</si>
  <si>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</si>
  <si>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</si>
  <si>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</si>
  <si>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</si>
  <si>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</si>
  <si>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</si>
  <si>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</si>
  <si>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</si>
  <si>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</si>
  <si>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</si>
  <si>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</si>
  <si>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</si>
  <si>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</si>
  <si>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</si>
  <si>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</si>
  <si>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</si>
  <si>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</si>
  <si>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</si>
  <si>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</si>
  <si>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</si>
  <si>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</si>
  <si>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</si>
  <si>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</si>
  <si>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</si>
  <si>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</si>
  <si>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</si>
  <si>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</si>
  <si>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</si>
  <si>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</si>
  <si>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</si>
  <si>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</si>
  <si>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</si>
  <si>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</si>
  <si>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</si>
  <si>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</si>
  <si>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</si>
  <si>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</si>
  <si>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</si>
  <si>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</si>
  <si>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</si>
  <si>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</si>
  <si>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</si>
  <si>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</si>
  <si>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</si>
  <si>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</si>
  <si>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</si>
  <si>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</si>
  <si>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</si>
  <si>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</si>
  <si>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</si>
  <si>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</si>
  <si>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</si>
  <si>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</si>
  <si>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</si>
  <si>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</si>
  <si>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</si>
  <si>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</si>
  <si>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</si>
  <si>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</si>
  <si>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</si>
  <si>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</si>
  <si>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</si>
  <si>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</si>
  <si>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</si>
  <si>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</si>
  <si>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</si>
  <si>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</si>
  <si>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</si>
  <si>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</si>
  <si>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</si>
  <si>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</si>
  <si>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</si>
  <si>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</si>
  <si>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</si>
  <si>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</si>
  <si>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</si>
  <si>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</si>
  <si>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</si>
  <si>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</si>
  <si>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</si>
  <si>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</si>
  <si>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</si>
  <si>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</si>
  <si>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</si>
  <si>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</si>
  <si>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</si>
  <si>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</si>
  <si>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</si>
  <si>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</si>
  <si>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</si>
  <si>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</si>
  <si>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</si>
  <si>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</si>
  <si>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</si>
  <si>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</si>
  <si>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</si>
  <si>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</si>
  <si>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</si>
  <si>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</si>
  <si>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</si>
  <si>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</si>
  <si>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</si>
  <si>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</si>
  <si>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</si>
  <si>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</si>
  <si>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</si>
  <si>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</si>
  <si>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</si>
  <si>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</si>
  <si>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</si>
  <si>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</si>
  <si>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</si>
  <si>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</si>
  <si>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</si>
  <si>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</si>
  <si>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</si>
  <si>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</si>
  <si>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</si>
  <si>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</si>
  <si>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</si>
  <si>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</si>
  <si>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</si>
  <si>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</si>
  <si>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</si>
  <si>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</si>
  <si>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</si>
  <si>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</si>
  <si>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</si>
  <si>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</si>
  <si>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</si>
  <si>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</si>
  <si>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</si>
  <si>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</si>
  <si>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</si>
  <si>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</si>
  <si>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</si>
  <si>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</si>
  <si>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</si>
  <si>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</si>
  <si>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</si>
  <si>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</si>
  <si>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</si>
  <si>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</si>
  <si>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</si>
  <si>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</si>
  <si>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</si>
  <si>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</si>
  <si>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</si>
  <si>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</si>
  <si>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</si>
  <si>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</si>
  <si>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</si>
  <si>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</si>
  <si>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</si>
  <si>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</si>
  <si>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</si>
  <si>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</si>
  <si>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</si>
  <si>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</si>
  <si>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</si>
  <si>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</si>
  <si>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</si>
  <si>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</si>
  <si>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</si>
  <si>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</si>
  <si>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</si>
  <si>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</si>
  <si>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</si>
  <si>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</si>
  <si>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</si>
  <si>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</si>
  <si>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</si>
  <si>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</si>
  <si>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</si>
  <si>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</si>
  <si>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</si>
  <si>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</si>
  <si>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</si>
  <si>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</si>
  <si>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</si>
  <si>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</si>
  <si>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</si>
  <si>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</si>
  <si>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</si>
  <si>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</si>
  <si>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</si>
  <si>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</si>
  <si>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</si>
  <si>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</si>
  <si>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</si>
  <si>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</si>
  <si>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</si>
  <si>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</si>
  <si>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</si>
  <si>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</si>
  <si>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</si>
  <si>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</si>
  <si>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</si>
  <si>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</si>
  <si>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</si>
  <si>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</si>
  <si>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</si>
  <si>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</si>
  <si>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</si>
  <si>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</si>
  <si>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</si>
  <si>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</si>
  <si>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</si>
  <si>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</si>
  <si>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</si>
  <si>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</si>
  <si>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</si>
  <si>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</si>
  <si>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</si>
  <si>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</si>
  <si>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</si>
  <si>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</si>
  <si>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</si>
  <si>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</si>
  <si>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</si>
  <si>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</si>
  <si>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</si>
  <si>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</si>
  <si>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</si>
  <si>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</si>
  <si>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</si>
  <si>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</si>
  <si>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</si>
  <si>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</si>
  <si>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</si>
  <si>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</si>
  <si>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</si>
  <si>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</si>
  <si>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</si>
  <si>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</si>
  <si>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</si>
  <si>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</si>
  <si>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</si>
  <si>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</si>
  <si>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</si>
  <si>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</si>
  <si>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</si>
  <si>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</si>
  <si>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</si>
  <si>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</si>
  <si>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</si>
  <si>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</si>
  <si>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</si>
  <si>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</si>
  <si>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</si>
  <si>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</si>
  <si>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</si>
  <si>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</si>
  <si>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</si>
  <si>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</si>
  <si>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</si>
  <si>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</si>
  <si>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</si>
  <si>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</si>
  <si>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</si>
  <si>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</si>
  <si>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</si>
  <si>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</si>
  <si>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</si>
  <si>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</si>
  <si>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</si>
  <si>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</si>
  <si>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</si>
  <si>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</si>
  <si>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</si>
  <si>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</si>
  <si>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</si>
  <si>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</si>
  <si>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</si>
  <si>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</si>
  <si>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</si>
  <si>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</si>
  <si>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</si>
  <si>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</si>
  <si>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</si>
  <si>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</si>
  <si>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</si>
  <si>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</si>
  <si>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</si>
  <si>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</si>
  <si>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</si>
  <si>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</si>
  <si>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</si>
  <si>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</si>
  <si>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</si>
  <si>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</si>
  <si>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</si>
  <si>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</si>
  <si>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</si>
  <si>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</si>
  <si>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</si>
  <si>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</si>
  <si>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</si>
  <si>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</si>
  <si>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</si>
  <si>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</si>
  <si>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</si>
  <si>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</si>
  <si>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</si>
  <si>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</si>
  <si>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</si>
  <si>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</si>
  <si>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</si>
  <si>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</si>
  <si>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</si>
  <si>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</si>
  <si>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</si>
  <si>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</si>
  <si>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</si>
  <si>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</si>
  <si>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</si>
  <si>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</si>
  <si>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</si>
  <si>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</si>
  <si>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</si>
  <si>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</si>
  <si>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</si>
  <si>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</si>
  <si>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</si>
  <si>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</si>
  <si>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</si>
  <si>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</si>
  <si>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</si>
  <si>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</si>
  <si>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</si>
  <si>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</si>
  <si>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</si>
  <si>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</si>
  <si>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</si>
  <si>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</si>
  <si>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</si>
  <si>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</si>
  <si>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</si>
  <si>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</si>
  <si>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</si>
  <si>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</si>
  <si>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</si>
  <si>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</si>
  <si>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</si>
  <si>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</si>
  <si>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</si>
  <si>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</si>
  <si>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</si>
  <si>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</si>
  <si>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</si>
  <si>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</si>
  <si>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</si>
  <si>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</si>
  <si>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</si>
  <si>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</si>
  <si>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</si>
  <si>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</si>
  <si>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</si>
  <si>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</si>
  <si>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</si>
  <si>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</si>
  <si>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</si>
  <si>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</si>
  <si>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</si>
  <si>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</si>
  <si>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</si>
  <si>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</si>
  <si>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</si>
  <si>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</si>
  <si>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</si>
  <si>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</si>
  <si>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</si>
  <si>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</si>
  <si>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</si>
  <si>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</si>
  <si>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</si>
  <si>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</si>
  <si>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</si>
  <si>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</si>
  <si>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</si>
  <si>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</si>
  <si>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</si>
  <si>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</si>
  <si>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</si>
  <si>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</si>
  <si>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</si>
  <si>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</si>
  <si>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</si>
  <si>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</si>
  <si>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</si>
  <si>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</si>
  <si>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</si>
  <si>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</si>
  <si>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</si>
  <si>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</si>
  <si>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</si>
  <si>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</si>
  <si>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</si>
  <si>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</si>
  <si>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</si>
  <si>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</si>
  <si>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</si>
  <si>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</si>
  <si>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</si>
  <si>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</si>
  <si>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</si>
  <si>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</si>
  <si>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</si>
  <si>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</si>
  <si>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</si>
  <si>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</si>
  <si>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</si>
  <si>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</si>
  <si>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</si>
  <si>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</si>
  <si>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</si>
  <si>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</si>
  <si>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</si>
  <si>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</si>
  <si>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</si>
  <si>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</si>
  <si>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</si>
  <si>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</si>
  <si>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</si>
  <si>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</si>
  <si>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</si>
  <si>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</si>
  <si>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</si>
  <si>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</si>
  <si>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</si>
  <si>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</si>
  <si>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</si>
  <si>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</si>
  <si>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</si>
  <si>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</si>
  <si>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</si>
  <si>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</si>
  <si>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</si>
  <si>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</si>
  <si>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</si>
  <si>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</si>
  <si>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</si>
  <si>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</si>
  <si>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</si>
  <si>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</si>
  <si>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</si>
  <si>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</si>
  <si>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</si>
  <si>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</si>
  <si>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</si>
  <si>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</si>
  <si>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</si>
  <si>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</si>
  <si>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</si>
  <si>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</si>
  <si>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</si>
  <si>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</si>
  <si>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</si>
  <si>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</si>
  <si>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</si>
  <si>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</si>
  <si>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</si>
  <si>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</si>
  <si>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</si>
  <si>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</si>
  <si>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</si>
  <si>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</si>
  <si>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</si>
  <si>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</si>
  <si>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</si>
  <si>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</si>
  <si>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</si>
  <si>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</si>
  <si>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</si>
  <si>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</si>
  <si>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</si>
  <si>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</si>
  <si>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</si>
  <si>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</si>
  <si>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</si>
  <si>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</si>
  <si>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</si>
  <si>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</si>
  <si>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</si>
  <si>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</si>
  <si>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</si>
  <si>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</si>
  <si>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</si>
  <si>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</si>
  <si>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</si>
  <si>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</si>
  <si>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</si>
  <si>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</si>
  <si>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</si>
  <si>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</si>
  <si>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</si>
  <si>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</si>
  <si>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</si>
  <si>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</si>
  <si>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</si>
  <si>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</si>
  <si>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</si>
  <si>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</si>
  <si>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</si>
  <si>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</si>
  <si>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</si>
  <si>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</si>
  <si>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</si>
  <si>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</si>
  <si>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</si>
  <si>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</si>
  <si>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</si>
  <si>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</si>
  <si>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</si>
  <si>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</si>
  <si>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</si>
  <si>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</si>
  <si>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</si>
  <si>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</si>
  <si>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</si>
  <si>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</si>
  <si>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</si>
  <si>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</si>
  <si>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</si>
  <si>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</si>
  <si>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</si>
  <si>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</si>
  <si>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</si>
  <si>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</si>
  <si>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</si>
  <si>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</si>
  <si>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</si>
  <si>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</si>
  <si>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</si>
  <si>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</si>
  <si>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</si>
  <si>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</si>
  <si>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</si>
  <si>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</si>
  <si>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</si>
  <si>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</si>
  <si>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</si>
  <si>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</si>
  <si>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</si>
  <si>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</si>
  <si>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</si>
  <si>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</si>
  <si>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</si>
  <si>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</si>
  <si>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</si>
  <si>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</si>
  <si>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</si>
  <si>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</si>
  <si>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</si>
  <si>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</si>
  <si>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</si>
  <si>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</si>
  <si>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</si>
  <si>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</si>
  <si>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</si>
  <si>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</si>
  <si>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</si>
  <si>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</si>
  <si>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</si>
  <si>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</si>
  <si>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</si>
  <si>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</si>
  <si>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</si>
  <si>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</si>
  <si>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</si>
  <si>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</si>
  <si>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</si>
  <si>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</si>
  <si>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</si>
  <si>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</si>
  <si>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</si>
  <si>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</si>
  <si>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</si>
  <si>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</si>
  <si>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</si>
  <si>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</si>
  <si>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</si>
  <si>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</si>
  <si>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</si>
  <si>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</si>
  <si>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</si>
  <si>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</si>
  <si>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</si>
  <si>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</si>
  <si>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</si>
  <si>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</si>
  <si>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</si>
  <si>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</si>
  <si>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</si>
  <si>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</si>
  <si>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</si>
  <si>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</si>
  <si>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</si>
  <si>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</si>
  <si>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</si>
  <si>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</si>
  <si>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</si>
  <si>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</si>
  <si>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</si>
  <si>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</si>
  <si>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</si>
  <si>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</si>
  <si>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</si>
  <si>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</si>
  <si>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</si>
  <si>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</si>
  <si>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</si>
  <si>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</si>
  <si>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</si>
  <si>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</si>
  <si>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</si>
  <si>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</si>
  <si>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</si>
  <si>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</si>
  <si>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</si>
  <si>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</si>
  <si>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</si>
  <si>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</si>
  <si>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</si>
  <si>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</si>
  <si>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</si>
  <si>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</si>
  <si>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</si>
  <si>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</si>
  <si>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</si>
  <si>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</si>
  <si>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</si>
  <si>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</si>
  <si>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</si>
  <si>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</si>
  <si>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</si>
  <si>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</si>
  <si>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</si>
  <si>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</si>
  <si>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</si>
  <si>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</si>
  <si>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</si>
  <si>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</si>
  <si>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</si>
  <si>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</si>
  <si>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</si>
  <si>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</si>
  <si>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</si>
  <si>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</si>
  <si>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</si>
  <si>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</si>
  <si>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</si>
  <si>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</si>
  <si>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</si>
  <si>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</si>
  <si>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</si>
  <si>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</si>
  <si>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</si>
  <si>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</si>
  <si>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</si>
  <si>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</si>
  <si>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</si>
  <si>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</si>
  <si>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</si>
  <si>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</si>
  <si>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</si>
  <si>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</si>
  <si>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</si>
  <si>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</si>
  <si>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</si>
  <si>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</si>
  <si>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</si>
  <si>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</si>
  <si>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</si>
  <si>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</si>
  <si>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</si>
  <si>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</si>
  <si>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</si>
  <si>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</si>
  <si>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</si>
  <si>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</si>
  <si>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</si>
  <si>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</si>
  <si>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</si>
  <si>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</si>
  <si>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</si>
  <si>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</si>
  <si>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</si>
  <si>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</si>
  <si>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</si>
  <si>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</si>
  <si>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</si>
  <si>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</si>
  <si>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</si>
  <si>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</si>
  <si>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</si>
  <si>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</si>
  <si>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</si>
  <si>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</si>
  <si>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</si>
  <si>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</si>
  <si>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</si>
  <si>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</si>
  <si>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</si>
  <si>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</si>
  <si>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</si>
  <si>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</si>
  <si>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</si>
  <si>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</si>
  <si>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</si>
  <si>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</si>
  <si>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</si>
  <si>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</si>
  <si>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</si>
  <si>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</si>
  <si>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</si>
  <si>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</si>
  <si>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</si>
  <si>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</si>
  <si>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</si>
  <si>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</si>
  <si>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</si>
  <si>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</si>
  <si>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</si>
  <si>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</si>
  <si>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</si>
  <si>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</si>
  <si>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</si>
  <si>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</si>
  <si>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</si>
  <si>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</si>
  <si>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</si>
  <si>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</si>
  <si>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</si>
  <si>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</si>
  <si>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</si>
  <si>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</si>
  <si>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</si>
  <si>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</si>
  <si>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</si>
  <si>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</si>
  <si>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</si>
  <si>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</si>
  <si>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</si>
  <si>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</si>
  <si>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</si>
  <si>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</si>
  <si>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</si>
  <si>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</si>
  <si>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</si>
  <si>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</si>
  <si>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</si>
  <si>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</si>
  <si>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</si>
  <si>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</si>
  <si>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</si>
  <si>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</si>
  <si>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</si>
  <si>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</si>
  <si>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</si>
  <si>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</si>
  <si>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</si>
  <si>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</si>
  <si>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</si>
  <si>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</si>
  <si>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</si>
  <si>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</si>
  <si>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</si>
  <si>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</si>
  <si>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</si>
  <si>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</si>
  <si>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</si>
  <si>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</si>
  <si>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</si>
  <si>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</si>
  <si>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</si>
  <si>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</si>
  <si>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</si>
  <si>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</si>
  <si>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</si>
  <si>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</si>
  <si>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</si>
  <si>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</si>
  <si>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</si>
  <si>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</si>
  <si>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</si>
  <si>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</si>
  <si>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</si>
  <si>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</si>
  <si>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</si>
  <si>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</si>
  <si>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</si>
  <si>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</si>
  <si>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</si>
  <si>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</si>
  <si>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</si>
  <si>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</si>
  <si>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</si>
  <si>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</si>
  <si>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</si>
  <si>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</si>
  <si>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</si>
  <si>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</si>
  <si>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</si>
  <si>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</si>
  <si>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</si>
  <si>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</si>
  <si>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</si>
  <si>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</si>
  <si>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</si>
  <si>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</si>
  <si>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</si>
  <si>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</si>
  <si>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</si>
  <si>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</si>
  <si>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</si>
  <si>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</si>
  <si>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</si>
  <si>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</si>
  <si>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</si>
  <si>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</si>
  <si>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</si>
  <si>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</si>
  <si>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</si>
  <si>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</si>
  <si>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</si>
  <si>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</si>
  <si>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</si>
  <si>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</si>
  <si>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</si>
  <si>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</si>
  <si>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</si>
  <si>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</si>
  <si>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</si>
  <si>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</si>
  <si>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</si>
  <si>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</si>
  <si>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</si>
  <si>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</si>
  <si>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</si>
  <si>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</si>
  <si>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</si>
  <si>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</si>
  <si>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</si>
  <si>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</si>
  <si>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</si>
  <si>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</si>
  <si>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</si>
  <si>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</si>
  <si>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</si>
  <si>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</si>
  <si>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</si>
  <si>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</si>
  <si>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</si>
  <si>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</si>
  <si>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</si>
  <si>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</si>
  <si>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</si>
  <si>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</si>
  <si>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</si>
  <si>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</si>
  <si>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</si>
  <si>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</si>
  <si>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</si>
  <si>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</si>
  <si>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</si>
  <si>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</si>
  <si>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</si>
  <si>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</si>
  <si>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</si>
  <si>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</si>
  <si>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</si>
  <si>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</si>
  <si>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</si>
  <si>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</si>
  <si>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</si>
  <si>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</si>
  <si>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</si>
  <si>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</si>
  <si>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</si>
  <si>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</si>
  <si>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</si>
  <si>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</si>
  <si>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</si>
  <si>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</si>
  <si>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</si>
  <si>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</si>
  <si>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</si>
  <si>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</si>
  <si>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</si>
  <si>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</si>
  <si>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</si>
  <si>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</si>
  <si>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</si>
  <si>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</si>
  <si>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</si>
  <si>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</si>
  <si>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</si>
  <si>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</si>
  <si>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</si>
  <si>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</si>
  <si>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</si>
  <si>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</si>
  <si>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</si>
  <si>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</si>
  <si>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</si>
  <si>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</si>
  <si>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</si>
  <si>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</si>
  <si>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</si>
  <si>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</si>
  <si>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</si>
  <si>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</si>
  <si>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</si>
  <si>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</si>
  <si>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</si>
  <si>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</si>
  <si>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</si>
  <si>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</si>
  <si>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</si>
  <si>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</si>
  <si>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</si>
  <si>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</si>
  <si>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</si>
  <si>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</si>
  <si>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</si>
  <si>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</si>
  <si>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</si>
  <si>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</si>
  <si>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</si>
  <si>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</si>
  <si>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</si>
  <si>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</si>
  <si>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</si>
  <si>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</si>
  <si>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</si>
  <si>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</si>
  <si>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</si>
  <si>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</si>
  <si>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</si>
  <si>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</si>
  <si>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</si>
  <si>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</si>
  <si>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</si>
  <si>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</si>
  <si>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</si>
  <si>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</si>
  <si>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</si>
  <si>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</si>
  <si>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</si>
  <si>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</si>
  <si>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</si>
  <si>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</si>
  <si>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</si>
  <si>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</si>
  <si>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</si>
  <si>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</si>
  <si>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</si>
  <si>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</si>
  <si>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</si>
  <si>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</si>
  <si>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</si>
  <si>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</si>
  <si>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</si>
  <si>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</si>
  <si>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</si>
  <si>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</si>
  <si>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</si>
  <si>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</si>
  <si>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</si>
  <si>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</si>
  <si>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</si>
  <si>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</si>
  <si>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</si>
  <si>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</si>
  <si>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</si>
  <si>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</si>
  <si>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</si>
  <si>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</si>
  <si>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</si>
  <si>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</si>
  <si>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</si>
  <si>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</si>
  <si>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</si>
  <si>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</si>
  <si>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</si>
  <si>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</si>
  <si>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</si>
  <si>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</si>
  <si>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</si>
  <si>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</si>
  <si>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</si>
  <si>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</si>
  <si>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</si>
  <si>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</si>
  <si>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</si>
  <si>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</si>
  <si>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</si>
  <si>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</si>
  <si>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</si>
  <si>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</si>
  <si>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</si>
  <si>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</si>
  <si>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</si>
  <si>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</si>
  <si>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</si>
  <si>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</si>
  <si>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</si>
  <si>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</si>
  <si>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</si>
  <si>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</si>
  <si>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</si>
  <si>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</si>
  <si>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</si>
  <si>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</si>
  <si>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</si>
  <si>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</si>
  <si>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</si>
  <si>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</si>
  <si>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</si>
  <si>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</si>
  <si>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</si>
  <si>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</si>
  <si>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</si>
  <si>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</si>
  <si>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</si>
  <si>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</si>
  <si>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</si>
  <si>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</si>
  <si>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</si>
  <si>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</si>
  <si>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</si>
  <si>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</si>
  <si>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</si>
  <si>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</si>
  <si>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</si>
  <si>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</si>
  <si>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</si>
  <si>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</si>
  <si>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</si>
  <si>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</si>
  <si>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</si>
  <si>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</si>
  <si>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</si>
  <si>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</si>
  <si>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</si>
  <si>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</si>
  <si>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</si>
  <si>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</si>
  <si>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</si>
  <si>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</si>
  <si>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</si>
  <si>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</si>
  <si>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</si>
  <si>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</si>
  <si>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</si>
  <si>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</si>
  <si>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</si>
  <si>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</si>
  <si>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</si>
  <si>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</si>
  <si>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</si>
  <si>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</si>
  <si>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</si>
  <si>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</si>
  <si>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</si>
  <si>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</si>
  <si>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</si>
  <si>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</si>
  <si>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</si>
  <si>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</si>
  <si>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</si>
  <si>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</si>
  <si>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</si>
  <si>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</si>
  <si>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</si>
  <si>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</si>
  <si>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</si>
  <si>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</si>
  <si>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</si>
  <si>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</si>
  <si>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</si>
  <si>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</si>
  <si>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</si>
  <si>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</si>
  <si>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</si>
  <si>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</si>
  <si>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</si>
  <si>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</si>
  <si>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</si>
  <si>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</si>
  <si>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</si>
  <si>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</si>
  <si>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</si>
  <si>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</si>
  <si>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</si>
  <si>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</si>
  <si>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</si>
  <si>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</si>
  <si>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</si>
  <si>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</si>
  <si>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</si>
  <si>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</si>
  <si>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</si>
  <si>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</si>
  <si>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</si>
  <si>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</si>
  <si>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</si>
  <si>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</si>
  <si>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</si>
  <si>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</si>
  <si>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</si>
  <si>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</si>
  <si>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</si>
  <si>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</si>
  <si>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</si>
  <si>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</si>
  <si>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</si>
  <si>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</si>
  <si>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</si>
  <si>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</si>
  <si>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</si>
  <si>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</si>
  <si>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</si>
  <si>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</si>
  <si>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</si>
  <si>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</si>
  <si>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</si>
  <si>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</si>
  <si>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</si>
  <si>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</si>
  <si>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</si>
  <si>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</si>
  <si>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</si>
  <si>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</si>
  <si>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</si>
  <si>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</si>
  <si>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</si>
  <si>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</si>
  <si>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</si>
  <si>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</si>
  <si>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</si>
  <si>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</si>
  <si>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</si>
  <si>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</si>
  <si>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</si>
  <si>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</si>
  <si>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</si>
  <si>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</si>
  <si>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</si>
  <si>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</si>
  <si>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</si>
  <si>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</si>
  <si>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</si>
  <si>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</si>
  <si>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</si>
  <si>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</si>
  <si>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</si>
  <si>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</si>
  <si>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</si>
  <si>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</si>
  <si>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</si>
  <si>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</si>
  <si>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</si>
  <si>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</si>
  <si>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</si>
  <si>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</si>
  <si>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</si>
  <si>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</si>
  <si>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</si>
  <si>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</si>
  <si>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</si>
  <si>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</si>
  <si>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</si>
  <si>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</si>
  <si>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</si>
  <si>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</si>
  <si>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</si>
  <si>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</si>
  <si>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</si>
  <si>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</si>
  <si>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</si>
  <si>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</si>
  <si>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</si>
  <si>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</si>
  <si>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</si>
  <si>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</si>
  <si>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</si>
  <si>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</si>
  <si>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</si>
  <si>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</si>
  <si>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</si>
  <si>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</si>
  <si>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</si>
  <si>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</si>
  <si>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</si>
  <si>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</si>
  <si>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</si>
  <si>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</si>
  <si>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</si>
  <si>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</si>
  <si>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</si>
  <si>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</si>
  <si>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</si>
  <si>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</si>
  <si>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</si>
  <si>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</si>
  <si>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</si>
  <si>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</si>
  <si>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</si>
  <si>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</si>
  <si>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</si>
  <si>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</si>
  <si>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</si>
  <si>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</si>
  <si>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</si>
  <si>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</si>
  <si>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</si>
  <si>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</si>
  <si>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</si>
  <si>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</si>
  <si>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</si>
  <si>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</si>
  <si>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</si>
  <si>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</si>
  <si>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</si>
  <si>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</si>
  <si>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</si>
  <si>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</si>
  <si>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</si>
  <si>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</si>
  <si>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</si>
  <si>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</si>
  <si>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</si>
  <si>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</si>
  <si>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</si>
  <si>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</si>
  <si>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</si>
  <si>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</si>
  <si>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</si>
  <si>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</si>
  <si>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</si>
  <si>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</si>
  <si>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</si>
  <si>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</si>
  <si>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</si>
  <si>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</si>
  <si>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</si>
  <si>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</si>
  <si>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</si>
  <si>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</si>
  <si>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</si>
  <si>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</si>
  <si>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</si>
  <si>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</si>
  <si>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</si>
  <si>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</si>
  <si>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</si>
  <si>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</si>
  <si>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</si>
  <si>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</si>
  <si>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</si>
  <si>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</si>
  <si>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</si>
  <si>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</si>
  <si>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</si>
  <si>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</si>
  <si>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</si>
  <si>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</si>
  <si>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</si>
  <si>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</si>
  <si>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</si>
  <si>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</si>
  <si>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</si>
  <si>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</si>
  <si>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</si>
  <si>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</si>
  <si>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</si>
  <si>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</si>
  <si>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</si>
  <si>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</si>
  <si>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</si>
  <si>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</si>
  <si>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</si>
  <si>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</si>
  <si>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</si>
  <si>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</si>
  <si>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</si>
  <si>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</si>
  <si>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</si>
  <si>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</si>
  <si>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</si>
  <si>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</si>
  <si>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</si>
  <si>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</si>
  <si>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</si>
  <si>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</si>
  <si>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</si>
  <si>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</si>
  <si>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</si>
  <si>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</si>
  <si>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</si>
  <si>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</si>
  <si>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</si>
  <si>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</si>
  <si>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</si>
  <si>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</si>
  <si>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</si>
  <si>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</si>
  <si>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</si>
  <si>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</si>
  <si>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</si>
  <si>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</si>
  <si>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</si>
  <si>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</si>
  <si>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</si>
  <si>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</si>
  <si>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</si>
  <si>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</si>
  <si>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</si>
  <si>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</si>
  <si>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</si>
  <si>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</si>
  <si>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</si>
  <si>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</si>
  <si>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</si>
  <si>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</si>
  <si>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</si>
  <si>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</si>
  <si>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</si>
  <si>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</si>
  <si>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</si>
  <si>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</si>
  <si>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</si>
  <si>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</si>
  <si>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</si>
  <si>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</si>
  <si>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</si>
  <si>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</si>
  <si>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</si>
  <si>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</si>
  <si>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</si>
  <si>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</si>
  <si>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</si>
  <si>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</si>
  <si>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</si>
  <si>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</si>
  <si>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</si>
  <si>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</si>
  <si>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</si>
  <si>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</si>
  <si>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</si>
  <si>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</si>
  <si>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</si>
  <si>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</si>
  <si>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</si>
  <si>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</si>
  <si>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</si>
  <si>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</si>
  <si>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</si>
  <si>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</si>
  <si>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</si>
  <si>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</si>
  <si>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</si>
  <si>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</si>
  <si>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</si>
  <si>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</si>
  <si>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</si>
  <si>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</si>
  <si>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</si>
  <si>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</si>
  <si>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</si>
  <si>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</si>
  <si>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</si>
  <si>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</si>
  <si>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</si>
  <si>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</si>
  <si>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</si>
  <si>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</si>
  <si>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</si>
  <si>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</si>
  <si>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</si>
  <si>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</si>
  <si>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</si>
  <si>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</si>
  <si>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</si>
  <si>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</si>
  <si>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</si>
  <si>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</si>
  <si>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</si>
  <si>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</si>
  <si>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</si>
  <si>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</si>
  <si>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</si>
  <si>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</si>
  <si>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</si>
  <si>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</si>
  <si>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</si>
  <si>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</si>
  <si>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</si>
  <si>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</si>
  <si>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</si>
  <si>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</si>
  <si>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</si>
  <si>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</si>
  <si>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</si>
  <si>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</si>
  <si>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</si>
  <si>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</si>
  <si>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</si>
  <si>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</si>
  <si>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</si>
  <si>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</si>
  <si>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</si>
  <si>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</si>
  <si>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</si>
  <si>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</si>
  <si>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</si>
  <si>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</si>
  <si>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</si>
  <si>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</si>
  <si>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</si>
  <si>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</si>
  <si>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</si>
  <si>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</si>
  <si>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</si>
  <si>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</si>
  <si>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</si>
  <si>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</si>
  <si>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</si>
  <si>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</si>
  <si>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</si>
  <si>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</si>
  <si>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</si>
  <si>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</si>
  <si>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</si>
  <si>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</si>
  <si>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</si>
  <si>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</si>
  <si>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</si>
  <si>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</si>
  <si>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</si>
  <si>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</si>
  <si>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</si>
  <si>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</si>
  <si>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</si>
  <si>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</si>
  <si>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</si>
  <si>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</si>
  <si>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</si>
  <si>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</si>
  <si>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</si>
  <si>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</si>
  <si>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</si>
  <si>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</si>
  <si>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</si>
  <si>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</si>
  <si>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</si>
  <si>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</si>
  <si>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</si>
  <si>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</si>
  <si>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</si>
  <si>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</si>
  <si>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</si>
  <si>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</si>
  <si>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</si>
  <si>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</si>
  <si>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</si>
  <si>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</si>
  <si>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</si>
  <si>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</si>
  <si>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</si>
  <si>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</si>
  <si>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</si>
  <si>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</si>
  <si>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</si>
  <si>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</si>
  <si>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</si>
  <si>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</si>
  <si>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</si>
  <si>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</si>
  <si>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</si>
  <si>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</si>
  <si>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</si>
  <si>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</si>
  <si>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</si>
  <si>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</si>
  <si>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</si>
  <si>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</si>
  <si>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</si>
  <si>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</si>
  <si>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</si>
  <si>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</si>
  <si>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</si>
  <si>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</si>
  <si>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</si>
  <si>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</si>
  <si>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</si>
  <si>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</si>
  <si>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</si>
  <si>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</si>
  <si>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</si>
  <si>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</si>
  <si>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</si>
  <si>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</si>
  <si>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</si>
  <si>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</si>
  <si>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</si>
  <si>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</si>
  <si>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</si>
  <si>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</si>
  <si>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</si>
  <si>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</si>
  <si>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</si>
  <si>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</si>
  <si>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</si>
  <si>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</si>
  <si>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</si>
  <si>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</si>
  <si>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</si>
  <si>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</si>
  <si>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</si>
  <si>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</si>
  <si>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</si>
  <si>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</si>
  <si>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</si>
  <si>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</si>
  <si>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</si>
  <si>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</si>
  <si>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</si>
  <si>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</si>
  <si>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</si>
  <si>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</si>
  <si>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</si>
  <si>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</si>
  <si>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</si>
  <si>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</si>
  <si>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</si>
  <si>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</si>
  <si>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</si>
  <si>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</si>
  <si>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</si>
  <si>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</si>
  <si>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</si>
  <si>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</si>
  <si>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</si>
  <si>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</si>
  <si>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</si>
  <si>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</si>
  <si>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</si>
  <si>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</si>
  <si>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</si>
  <si>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</si>
  <si>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</si>
  <si>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</si>
  <si>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</si>
  <si>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</si>
  <si>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</si>
  <si>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</si>
  <si>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</si>
  <si>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</si>
  <si>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</si>
  <si>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</si>
  <si>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</si>
  <si>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</si>
  <si>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</si>
  <si>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</si>
  <si>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</si>
  <si>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</si>
  <si>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</si>
  <si>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</si>
  <si>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</si>
  <si>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</si>
  <si>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</si>
  <si>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</si>
  <si>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</si>
  <si>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</si>
  <si>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</si>
  <si>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</si>
  <si>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</si>
  <si>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</si>
  <si>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</si>
  <si>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</si>
  <si>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</si>
  <si>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</si>
  <si>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</si>
  <si>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</si>
  <si>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</si>
  <si>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</si>
  <si>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</si>
  <si>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</si>
  <si>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</si>
  <si>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</si>
  <si>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</si>
  <si>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</si>
  <si>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</si>
  <si>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</si>
  <si>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</si>
  <si>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</si>
  <si>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</si>
  <si>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</si>
  <si>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</si>
  <si>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</si>
  <si>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</si>
  <si>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</si>
  <si>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</si>
  <si>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</si>
  <si>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</si>
  <si>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</si>
  <si>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</si>
  <si>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</si>
  <si>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</si>
  <si>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</si>
  <si>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</si>
  <si>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</si>
  <si>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</si>
  <si>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</si>
  <si>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</si>
  <si>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</si>
  <si>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</si>
  <si>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</si>
  <si>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</si>
  <si>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</si>
  <si>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</si>
  <si>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</si>
  <si>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</si>
  <si>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</si>
  <si>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</si>
  <si>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</si>
  <si>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</si>
  <si>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</si>
  <si>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</si>
  <si>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</si>
  <si>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</si>
  <si>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</si>
  <si>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</si>
  <si>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</si>
  <si>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</si>
  <si>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</si>
  <si>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</si>
  <si>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</si>
  <si>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</si>
  <si>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</si>
  <si>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</si>
  <si>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</si>
  <si>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</si>
  <si>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</si>
  <si>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</si>
  <si>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</si>
  <si>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</si>
  <si>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</si>
  <si>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</si>
  <si>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</si>
  <si>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</si>
  <si>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</si>
  <si>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</si>
  <si>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</si>
  <si>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</si>
  <si>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</si>
  <si>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</si>
  <si>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</si>
  <si>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</si>
  <si>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</si>
  <si>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</si>
  <si>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</si>
  <si>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</si>
  <si>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</si>
  <si>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</si>
  <si>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</si>
  <si>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</si>
  <si>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</si>
  <si>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</si>
  <si>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</si>
  <si>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</si>
  <si>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</si>
  <si>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</si>
  <si>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</si>
  <si>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</si>
  <si>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</si>
  <si>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</si>
  <si>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</si>
  <si>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</si>
  <si>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</si>
  <si>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</si>
  <si>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</si>
  <si>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</si>
  <si>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</si>
  <si>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</si>
  <si>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</si>
  <si>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</si>
  <si>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</si>
  <si>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</si>
  <si>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</si>
  <si>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</si>
  <si>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</si>
  <si>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</si>
  <si>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</si>
  <si>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</si>
  <si>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</si>
  <si>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</si>
  <si>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</si>
  <si>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</si>
  <si>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</si>
  <si>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</si>
  <si>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</si>
  <si>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</si>
  <si>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</si>
  <si>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</si>
  <si>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</si>
  <si>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</si>
  <si>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</si>
  <si>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</si>
  <si>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</si>
  <si>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</si>
  <si>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</si>
  <si>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</si>
  <si>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</si>
  <si>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</si>
  <si>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</si>
  <si>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</si>
  <si>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</si>
  <si>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</si>
  <si>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</si>
  <si>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</si>
  <si>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</si>
  <si>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</si>
  <si>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</si>
  <si>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</si>
  <si>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</si>
  <si>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</si>
  <si>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</si>
  <si>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</si>
  <si>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</si>
  <si>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</si>
  <si>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</si>
  <si>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</si>
  <si>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</si>
  <si>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</si>
  <si>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</si>
  <si>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</si>
  <si>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</si>
  <si>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</si>
  <si>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</si>
  <si>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</si>
  <si>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</si>
  <si>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</si>
  <si>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</si>
  <si>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</si>
  <si>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</si>
  <si>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</si>
  <si>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</si>
  <si>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</si>
  <si>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</si>
  <si>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</si>
  <si>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</si>
  <si>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</si>
  <si>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</si>
  <si>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</si>
  <si>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</si>
  <si>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</si>
  <si>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</si>
  <si>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</si>
  <si>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</si>
  <si>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</si>
  <si>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</si>
  <si>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</si>
  <si>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</si>
  <si>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</si>
  <si>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</si>
  <si>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</si>
  <si>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</si>
  <si>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</si>
  <si>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</si>
  <si>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</si>
  <si>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</si>
  <si>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</si>
  <si>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</si>
  <si>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</si>
  <si>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</si>
  <si>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</si>
  <si>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</si>
  <si>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</si>
  <si>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</si>
  <si>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</si>
  <si>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</si>
  <si>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</si>
  <si>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</si>
  <si>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</si>
  <si>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</si>
  <si>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</si>
  <si>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</si>
  <si>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</si>
  <si>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</si>
  <si>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</si>
  <si>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</si>
  <si>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</si>
  <si>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</si>
  <si>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</si>
  <si>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</si>
  <si>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</si>
  <si>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</si>
  <si>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</si>
  <si>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</si>
  <si>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</si>
  <si>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</si>
  <si>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</si>
  <si>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</si>
  <si>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</si>
  <si>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</si>
  <si>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</si>
  <si>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</si>
  <si>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</si>
  <si>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</si>
  <si>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</si>
  <si>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</si>
  <si>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</si>
  <si>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</si>
  <si>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</si>
  <si>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</si>
  <si>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</si>
  <si>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</si>
  <si>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</si>
  <si>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</si>
  <si>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</si>
  <si>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</si>
  <si>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</si>
  <si>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</si>
  <si>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</si>
  <si>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</si>
  <si>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</si>
  <si>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</si>
  <si>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</si>
  <si>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</si>
  <si>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</si>
  <si>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</si>
  <si>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</si>
  <si>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</si>
  <si>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</si>
  <si>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</si>
  <si>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</si>
  <si>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</si>
  <si>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</si>
  <si>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</si>
  <si>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</si>
  <si>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</si>
  <si>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</si>
  <si>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</si>
  <si>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</si>
  <si>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</si>
  <si>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</si>
  <si>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</si>
  <si>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</si>
  <si>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</si>
  <si>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</si>
  <si>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</si>
  <si>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</si>
  <si>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</si>
  <si>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</si>
  <si>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</si>
  <si>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</si>
  <si>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</si>
  <si>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</si>
  <si>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</si>
  <si>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</si>
  <si>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</si>
  <si>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</si>
  <si>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</si>
  <si>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</si>
  <si>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</si>
  <si>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</si>
  <si>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</si>
  <si>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</si>
  <si>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</si>
  <si>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</si>
  <si>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</si>
  <si>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</si>
  <si>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</si>
  <si>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</si>
  <si>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</si>
  <si>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</si>
  <si>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</si>
  <si>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</si>
  <si>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</si>
  <si>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</si>
  <si>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</si>
  <si>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</si>
  <si>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</si>
  <si>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</si>
  <si>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</si>
  <si>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</si>
  <si>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</si>
  <si>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</si>
  <si>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</si>
  <si>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</si>
  <si>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</si>
  <si>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</si>
  <si>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</si>
  <si>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</si>
  <si>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</si>
  <si>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</si>
  <si>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</si>
  <si>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</si>
  <si>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</si>
  <si>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</si>
  <si>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</si>
  <si>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</si>
  <si>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</si>
  <si>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</si>
  <si>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</si>
  <si>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</si>
  <si>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</si>
  <si>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</si>
  <si>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</si>
  <si>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</si>
  <si>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</si>
  <si>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</si>
  <si>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</si>
  <si>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</si>
  <si>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</si>
  <si>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</si>
  <si>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</si>
  <si>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</si>
  <si>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</si>
  <si>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</si>
  <si>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</si>
  <si>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</si>
  <si>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</si>
  <si>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</si>
  <si>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</si>
  <si>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</si>
  <si>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</si>
  <si>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</si>
  <si>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</si>
  <si>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</si>
  <si>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</si>
  <si>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</si>
  <si>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</si>
  <si>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</si>
  <si>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</si>
  <si>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</si>
  <si>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</si>
  <si>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</si>
  <si>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</si>
  <si>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</si>
  <si>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</si>
  <si>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</si>
  <si>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</si>
  <si>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</si>
  <si>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</si>
  <si>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</si>
  <si>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</si>
  <si>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</si>
  <si>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</si>
  <si>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</si>
  <si>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</si>
  <si>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</si>
  <si>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</si>
  <si>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</si>
  <si>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</si>
  <si>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</si>
  <si>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</si>
  <si>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</si>
  <si>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</si>
  <si>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</si>
  <si>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</si>
  <si>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</si>
  <si>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</si>
  <si>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</si>
  <si>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</si>
  <si>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</si>
  <si>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</si>
  <si>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</si>
  <si>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</si>
  <si>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</si>
  <si>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</si>
  <si>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</si>
  <si>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</si>
  <si>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</si>
  <si>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</si>
  <si>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</si>
  <si>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</si>
  <si>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</si>
  <si>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</si>
  <si>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</si>
  <si>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</si>
  <si>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</si>
  <si>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</si>
  <si>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</si>
  <si>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</si>
  <si>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</si>
  <si>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</si>
  <si>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</si>
  <si>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</si>
  <si>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</si>
  <si>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</si>
  <si>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</si>
  <si>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</si>
  <si>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</si>
  <si>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</si>
  <si>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</si>
  <si>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</si>
  <si>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</si>
  <si>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</si>
  <si>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</si>
  <si>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</si>
  <si>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</si>
  <si>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</si>
  <si>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</si>
  <si>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</si>
  <si>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</si>
  <si>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</si>
  <si>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</si>
  <si>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</si>
  <si>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</si>
  <si>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</si>
  <si>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</si>
  <si>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</si>
  <si>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</si>
  <si>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</si>
  <si>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</si>
  <si>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</si>
  <si>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</si>
  <si>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</si>
  <si>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</si>
  <si>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</si>
  <si>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</si>
  <si>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</si>
  <si>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</si>
  <si>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</si>
  <si>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</si>
  <si>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</si>
  <si>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</si>
  <si>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</si>
  <si>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</si>
  <si>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</si>
  <si>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</si>
  <si>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</si>
  <si>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</si>
  <si>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</si>
  <si>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</si>
  <si>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</si>
  <si>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</si>
  <si>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</si>
  <si>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</si>
  <si>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</si>
  <si>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</si>
  <si>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</si>
  <si>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</si>
  <si>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</si>
  <si>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</si>
  <si>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</si>
  <si>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</si>
  <si>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</si>
  <si>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</si>
  <si>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</si>
  <si>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</si>
  <si>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</si>
  <si>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</si>
  <si>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</si>
  <si>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</si>
  <si>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</si>
  <si>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</si>
  <si>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</si>
  <si>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</si>
  <si>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</si>
  <si>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</si>
  <si>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</si>
  <si>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</si>
  <si>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</si>
  <si>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</si>
  <si>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</si>
  <si>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</si>
  <si>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</si>
  <si>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</si>
  <si>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</si>
  <si>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</si>
  <si>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</si>
  <si>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</si>
  <si>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</si>
  <si>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</si>
  <si>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</si>
  <si>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</si>
  <si>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</si>
  <si>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</si>
  <si>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</si>
  <si>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</si>
  <si>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</si>
  <si>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</si>
  <si>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</si>
  <si>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</si>
  <si>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</si>
  <si>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</si>
  <si>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</si>
  <si>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</si>
  <si>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</si>
  <si>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</si>
  <si>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</si>
  <si>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</si>
  <si>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</si>
  <si>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</si>
  <si>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</si>
  <si>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</si>
  <si>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</si>
  <si>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</si>
  <si>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</si>
  <si>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</si>
  <si>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</si>
  <si>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</si>
  <si>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</si>
  <si>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</si>
  <si>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</si>
  <si>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</si>
  <si>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</si>
  <si>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</si>
  <si>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</si>
  <si>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</si>
  <si>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</si>
  <si>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</si>
  <si>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</si>
  <si>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</si>
  <si>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</si>
  <si>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</si>
  <si>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</si>
  <si>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</si>
  <si>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</si>
  <si>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</si>
  <si>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</si>
  <si>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</si>
  <si>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</si>
  <si>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</si>
  <si>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</si>
  <si>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</si>
  <si>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</si>
  <si>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</si>
  <si>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</si>
  <si>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</si>
  <si>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</si>
  <si>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</si>
  <si>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</si>
  <si>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</si>
  <si>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</si>
  <si>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</si>
  <si>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</si>
  <si>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</si>
  <si>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</si>
  <si>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</si>
  <si>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</si>
  <si>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</si>
  <si>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</si>
  <si>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</si>
  <si>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</si>
  <si>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</si>
  <si>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</si>
  <si>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</si>
  <si>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</si>
  <si>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</si>
  <si>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</si>
  <si>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</si>
  <si>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</si>
  <si>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</si>
  <si>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</si>
  <si>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</si>
  <si>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</si>
  <si>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</si>
  <si>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</si>
  <si>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</si>
  <si>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</si>
  <si>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</si>
  <si>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</si>
  <si>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</si>
  <si>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</si>
  <si>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</si>
  <si>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</si>
  <si>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</si>
  <si>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</si>
  <si>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</si>
  <si>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</si>
  <si>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</si>
  <si>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</si>
  <si>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</si>
  <si>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</si>
  <si>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</si>
  <si>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</si>
  <si>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</si>
  <si>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</si>
  <si>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</si>
  <si>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</si>
  <si>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</si>
  <si>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</si>
  <si>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</si>
  <si>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</si>
  <si>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</si>
  <si>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</si>
  <si>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</si>
  <si>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</si>
  <si>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</si>
  <si>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</si>
  <si>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</si>
  <si>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</si>
  <si>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</si>
  <si>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</si>
  <si>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</si>
  <si>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</si>
  <si>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</si>
  <si>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</si>
  <si>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</si>
  <si>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</si>
  <si>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</si>
  <si>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</si>
  <si>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</si>
  <si>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</si>
  <si>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</si>
  <si>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</si>
  <si>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</si>
  <si>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</si>
  <si>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</si>
  <si>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</si>
  <si>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</si>
  <si>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</si>
  <si>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</si>
  <si>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</si>
  <si>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</si>
  <si>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</si>
  <si>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</si>
  <si>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</si>
  <si>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</si>
  <si>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</si>
  <si>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</si>
  <si>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</si>
  <si>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</si>
  <si>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</si>
  <si>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</si>
  <si>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</si>
  <si>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</si>
  <si>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</si>
  <si>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</si>
  <si>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</si>
  <si>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</si>
  <si>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</si>
  <si>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</si>
  <si>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</si>
  <si>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</si>
  <si>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</si>
  <si>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</si>
  <si>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</si>
  <si>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</si>
  <si>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</si>
  <si>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</si>
  <si>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</si>
  <si>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</si>
  <si>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</si>
  <si>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</si>
  <si>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</si>
  <si>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</si>
  <si>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</si>
  <si>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</si>
  <si>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</si>
  <si>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</si>
  <si>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</si>
  <si>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</si>
  <si>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</si>
  <si>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</si>
  <si>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</si>
  <si>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</si>
  <si>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</si>
  <si>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</si>
  <si>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</si>
  <si>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</si>
  <si>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</si>
  <si>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</si>
  <si>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</si>
  <si>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</si>
  <si>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</si>
  <si>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</si>
  <si>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</si>
  <si>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</si>
  <si>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</si>
  <si>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</si>
  <si>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</si>
  <si>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</si>
  <si>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</si>
  <si>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</si>
  <si>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</si>
  <si>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</si>
  <si>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</si>
  <si>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</si>
  <si>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</si>
  <si>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</si>
  <si>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</si>
  <si>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</si>
  <si>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</si>
  <si>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</si>
  <si>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</si>
  <si>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</si>
  <si>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</si>
  <si>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</si>
  <si>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</si>
  <si>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</si>
  <si>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</si>
  <si>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</si>
  <si>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</si>
  <si>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</si>
  <si>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</si>
  <si>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</si>
  <si>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</si>
  <si>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</si>
  <si>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</si>
  <si>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</si>
  <si>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</si>
  <si>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</si>
  <si>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</si>
  <si>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</si>
  <si>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</si>
  <si>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</si>
  <si>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</si>
  <si>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</si>
  <si>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</si>
  <si>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</si>
  <si>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</si>
  <si>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</si>
  <si>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</si>
  <si>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</si>
  <si>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</si>
  <si>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</si>
  <si>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</si>
  <si>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</si>
  <si>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</si>
  <si>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</si>
  <si>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</si>
  <si>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</si>
  <si>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</si>
  <si>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</si>
  <si>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</si>
  <si>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</si>
  <si>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</si>
  <si>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</si>
  <si>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</si>
  <si>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</si>
  <si>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</si>
  <si>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</si>
  <si>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</si>
  <si>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</si>
  <si>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</si>
  <si>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</si>
  <si>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</si>
  <si>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</si>
  <si>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</si>
  <si>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</si>
  <si>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</si>
  <si>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</si>
  <si>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</si>
  <si>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</si>
  <si>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</si>
  <si>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</si>
  <si>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</si>
  <si>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</si>
  <si>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</si>
  <si>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</si>
  <si>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</si>
  <si>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</si>
  <si>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</si>
  <si>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</si>
  <si>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</si>
  <si>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</si>
  <si>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</si>
  <si>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</si>
  <si>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</si>
  <si>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</si>
  <si>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</si>
  <si>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</si>
  <si>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</si>
  <si>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</si>
  <si>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</si>
  <si>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</si>
  <si>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</si>
  <si>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</si>
  <si>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</si>
  <si>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</si>
  <si>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</si>
  <si>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</si>
  <si>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</si>
  <si>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</si>
  <si>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</si>
  <si>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</si>
  <si>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</si>
  <si>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</si>
  <si>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</si>
  <si>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</si>
  <si>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</si>
  <si>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</si>
  <si>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</si>
  <si>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</si>
  <si>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</si>
  <si>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</si>
  <si>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</si>
  <si>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</si>
  <si>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</si>
  <si>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</si>
  <si>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</si>
  <si>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</si>
  <si>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</si>
  <si>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</si>
  <si>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</si>
  <si>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</si>
  <si>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</si>
  <si>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</si>
  <si>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</si>
  <si>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</si>
  <si>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</si>
  <si>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</si>
  <si>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</si>
  <si>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</si>
  <si>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</si>
  <si>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</si>
  <si>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</si>
  <si>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</si>
  <si>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</si>
  <si>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</si>
  <si>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</si>
  <si>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</si>
  <si>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</si>
  <si>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</si>
  <si>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</si>
  <si>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</si>
  <si>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</si>
  <si>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</si>
  <si>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</si>
  <si>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</si>
  <si>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</si>
  <si>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</si>
  <si>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</si>
  <si>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</si>
  <si>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</si>
  <si>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</si>
  <si>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</si>
  <si>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</si>
  <si>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</si>
  <si>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</si>
  <si>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</si>
  <si>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</si>
  <si>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</si>
  <si>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</si>
  <si>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</si>
  <si>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</si>
  <si>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</si>
  <si>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</si>
  <si>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</si>
  <si>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</si>
  <si>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</si>
  <si>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</si>
  <si>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</si>
  <si>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</si>
  <si>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</si>
  <si>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</si>
  <si>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</si>
  <si>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</si>
  <si>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</si>
  <si>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</si>
  <si>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</si>
  <si>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</si>
  <si>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</si>
  <si>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</si>
  <si>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</si>
  <si>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</si>
  <si>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</si>
  <si>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</si>
  <si>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</si>
  <si>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</si>
  <si>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</si>
  <si>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</si>
  <si>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</si>
  <si>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</si>
  <si>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</si>
  <si>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</si>
  <si>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</si>
  <si>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</si>
  <si>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</si>
  <si>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</si>
  <si>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</si>
  <si>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</si>
  <si>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</si>
  <si>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</si>
  <si>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</si>
  <si>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</si>
  <si>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</si>
  <si>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</si>
  <si>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</si>
  <si>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</si>
  <si>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</si>
  <si>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</si>
  <si>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</si>
  <si>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</si>
  <si>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</si>
  <si>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</si>
  <si>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</si>
  <si>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</si>
  <si>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</si>
  <si>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</si>
  <si>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</si>
  <si>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</si>
  <si>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</si>
  <si>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</si>
  <si>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</si>
  <si>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</si>
  <si>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</si>
  <si>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</si>
  <si>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</si>
  <si>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</si>
  <si>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</si>
  <si>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</si>
  <si>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</si>
  <si>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</si>
  <si>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</si>
  <si>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</si>
  <si>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</si>
  <si>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</si>
  <si>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</si>
  <si>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</si>
  <si>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</si>
  <si>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</si>
  <si>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</si>
  <si>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</si>
  <si>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</si>
  <si>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</si>
  <si>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</si>
  <si>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</si>
  <si>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</si>
  <si>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</si>
  <si>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</si>
  <si>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</si>
  <si>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</si>
  <si>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</si>
  <si>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</si>
  <si>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</si>
  <si>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</si>
  <si>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</si>
  <si>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</si>
  <si>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</si>
  <si>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</si>
  <si>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</si>
  <si>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</si>
  <si>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</si>
  <si>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</si>
  <si>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</si>
  <si>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</si>
  <si>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</si>
  <si>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</si>
  <si>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</si>
  <si>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</si>
  <si>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</si>
  <si>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</si>
  <si>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</si>
  <si>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</si>
  <si>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</si>
  <si>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</si>
  <si>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</si>
  <si>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</si>
  <si>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</si>
  <si>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</si>
  <si>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</si>
  <si>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</si>
  <si>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</si>
  <si>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</si>
  <si>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</si>
  <si>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</si>
  <si>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</si>
  <si>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</si>
  <si>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</si>
  <si>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</si>
  <si>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</si>
  <si>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</si>
  <si>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</si>
  <si>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</si>
  <si>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</si>
  <si>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</si>
  <si>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</si>
  <si>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</si>
  <si>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</si>
  <si>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</si>
  <si>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</si>
  <si>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</si>
  <si>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</si>
  <si>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</si>
  <si>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</si>
  <si>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</si>
  <si>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</si>
  <si>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</si>
  <si>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</si>
  <si>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</si>
  <si>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</si>
  <si>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</si>
  <si>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</si>
  <si>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</si>
  <si>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</si>
  <si>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</si>
  <si>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</si>
  <si>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</si>
  <si>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</si>
  <si>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</si>
  <si>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</si>
  <si>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</si>
  <si>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</si>
  <si>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</si>
  <si>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</si>
  <si>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</si>
  <si>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</si>
  <si>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</si>
  <si>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</si>
  <si>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</si>
  <si>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</si>
  <si>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</si>
  <si>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</si>
  <si>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</si>
  <si>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</si>
  <si>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</si>
  <si>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</si>
  <si>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</si>
  <si>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</si>
  <si>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</si>
  <si>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</si>
  <si>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</si>
  <si>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</si>
  <si>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</si>
  <si>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</si>
  <si>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</si>
  <si>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</si>
  <si>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</si>
  <si>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</si>
  <si>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</si>
  <si>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</si>
  <si>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</si>
  <si>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</si>
  <si>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</si>
  <si>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</si>
  <si>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</si>
  <si>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</si>
  <si>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</si>
  <si>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</si>
  <si>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</si>
  <si>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</si>
  <si>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</si>
  <si>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</si>
  <si>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</si>
  <si>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</si>
  <si>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</si>
  <si>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</si>
  <si>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</si>
  <si>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</si>
  <si>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</si>
  <si>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</si>
  <si>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</si>
  <si>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</si>
  <si>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</si>
  <si>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</si>
  <si>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</si>
  <si>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</si>
  <si>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</si>
  <si>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</si>
  <si>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</si>
  <si>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</si>
  <si>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</si>
  <si>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</si>
  <si>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</si>
  <si>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</si>
  <si>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</si>
  <si>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</si>
  <si>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</si>
  <si>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</si>
  <si>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</si>
  <si>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</si>
  <si>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</si>
  <si>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</si>
  <si>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</si>
  <si>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</si>
  <si>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</si>
  <si>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</si>
  <si>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</si>
  <si>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</si>
  <si>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</si>
  <si>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</si>
  <si>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</si>
  <si>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</si>
  <si>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</si>
  <si>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</si>
  <si>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</si>
  <si>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</si>
  <si>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</si>
  <si>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</si>
  <si>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</si>
  <si>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</si>
  <si>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</si>
  <si>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</si>
  <si>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</si>
  <si>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</si>
  <si>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</si>
  <si>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</si>
  <si>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</si>
  <si>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</si>
  <si>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</si>
  <si>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</si>
  <si>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</si>
  <si>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</si>
  <si>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</si>
  <si>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</si>
  <si>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</si>
  <si>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</si>
  <si>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</si>
  <si>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</si>
  <si>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</si>
  <si>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</si>
  <si>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</si>
  <si>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</si>
  <si>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</si>
  <si>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</si>
  <si>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</si>
  <si>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</si>
  <si>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</si>
  <si>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</si>
  <si>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</si>
  <si>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</si>
  <si>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</si>
  <si>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</si>
  <si>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</si>
  <si>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</si>
  <si>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</si>
  <si>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</si>
  <si>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</si>
  <si>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</si>
  <si>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</si>
  <si>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</si>
  <si>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</si>
  <si>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</si>
  <si>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</si>
  <si>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</si>
  <si>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</si>
  <si>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</si>
  <si>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</si>
  <si>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</si>
  <si>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</si>
  <si>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</si>
  <si>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</si>
  <si>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</si>
  <si>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</si>
  <si>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</si>
  <si>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</si>
  <si>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</si>
  <si>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</si>
  <si>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</si>
  <si>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</si>
  <si>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</si>
  <si>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</si>
  <si>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</si>
  <si>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</si>
  <si>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</si>
  <si>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</si>
  <si>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</si>
  <si>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</si>
  <si>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</si>
  <si>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</si>
  <si>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</si>
  <si>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</si>
  <si>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</si>
  <si>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</si>
  <si>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</si>
  <si>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</si>
  <si>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</si>
  <si>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</si>
  <si>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</si>
  <si>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</si>
  <si>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</si>
  <si>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</si>
  <si>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</si>
  <si>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</si>
  <si>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</si>
  <si>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</si>
  <si>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</si>
  <si>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</si>
  <si>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</si>
  <si>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</si>
  <si>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</si>
  <si>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</si>
  <si>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</si>
  <si>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</si>
  <si>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</si>
  <si>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</si>
  <si>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</si>
  <si>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</si>
  <si>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</si>
  <si>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</si>
  <si>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</si>
  <si>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</si>
  <si>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</si>
  <si>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</si>
  <si>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</si>
  <si>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</si>
  <si>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</si>
  <si>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</si>
  <si>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</si>
  <si>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</si>
  <si>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</si>
  <si>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</si>
  <si>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</si>
  <si>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</si>
  <si>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</si>
  <si>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</si>
  <si>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</si>
  <si>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</si>
  <si>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</si>
  <si>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</si>
  <si>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</si>
  <si>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</si>
  <si>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</si>
  <si>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</si>
  <si>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</si>
  <si>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</si>
  <si>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</si>
  <si>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</si>
  <si>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</si>
  <si>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</si>
  <si>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</si>
  <si>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</si>
  <si>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</si>
  <si>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</si>
  <si>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</si>
  <si>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</si>
  <si>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</si>
  <si>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</si>
  <si>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</si>
  <si>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</si>
  <si>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</si>
  <si>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</si>
  <si>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</si>
  <si>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</si>
  <si>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</si>
  <si>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</si>
  <si>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</si>
  <si>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</si>
  <si>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</si>
  <si>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</si>
  <si>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</si>
  <si>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</si>
  <si>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</si>
  <si>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</si>
  <si>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</si>
  <si>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</si>
  <si>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</si>
  <si>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</si>
  <si>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</si>
  <si>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</si>
  <si>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</si>
  <si>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</si>
  <si>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</si>
  <si>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</si>
  <si>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</si>
  <si>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</si>
  <si>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</si>
  <si>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</si>
  <si>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</si>
  <si>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</si>
  <si>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</si>
  <si>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</si>
  <si>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</si>
  <si>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</si>
  <si>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</si>
  <si>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</si>
  <si>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</si>
  <si>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</si>
  <si>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</si>
  <si>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</si>
  <si>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</si>
  <si>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</si>
  <si>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</si>
  <si>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</si>
  <si>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</si>
  <si>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</si>
  <si>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</si>
  <si>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</si>
  <si>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</si>
  <si>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</si>
  <si>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</si>
  <si>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</si>
  <si>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</si>
  <si>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</si>
  <si>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</si>
  <si>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</si>
  <si>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</si>
  <si>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</si>
  <si>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</si>
  <si>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</si>
  <si>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</si>
  <si>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</si>
  <si>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</si>
  <si>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</si>
  <si>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</si>
  <si>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</si>
  <si>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</si>
  <si>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</si>
  <si>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</si>
  <si>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</si>
  <si>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</si>
  <si>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</si>
  <si>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</si>
  <si>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</si>
  <si>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</si>
  <si>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</si>
  <si>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</si>
  <si>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</si>
  <si>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</si>
  <si>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</si>
  <si>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</si>
  <si>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</si>
  <si>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</si>
  <si>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</si>
  <si>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</si>
  <si>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</si>
  <si>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</si>
  <si>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</si>
  <si>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</si>
  <si>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</si>
  <si>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</si>
  <si>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</si>
  <si>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</si>
  <si>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</si>
  <si>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</si>
  <si>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</si>
  <si>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</si>
  <si>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</si>
  <si>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</si>
  <si>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</si>
  <si>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</si>
  <si>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</si>
  <si>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</si>
  <si>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</si>
  <si>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</si>
  <si>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</si>
  <si>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</si>
  <si>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</si>
  <si>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</si>
  <si>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</si>
  <si>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</si>
  <si>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</si>
  <si>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</si>
  <si>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</si>
  <si>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</si>
  <si>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</si>
  <si>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</si>
  <si>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</si>
  <si>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</si>
  <si>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</si>
  <si>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</si>
  <si>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</si>
  <si>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</si>
  <si>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</si>
  <si>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</si>
  <si>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</si>
  <si>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</si>
  <si>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</si>
  <si>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</si>
  <si>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</si>
  <si>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</si>
  <si>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</si>
  <si>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</si>
  <si>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</si>
  <si>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</si>
  <si>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</si>
  <si>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</si>
  <si>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</si>
  <si>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</si>
  <si>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</si>
  <si>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</si>
  <si>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</si>
  <si>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</si>
  <si>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</si>
  <si>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</si>
  <si>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</si>
  <si>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</si>
  <si>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</si>
  <si>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</si>
  <si>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</si>
  <si>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</si>
  <si>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</si>
  <si>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</si>
  <si>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</si>
  <si>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</si>
  <si>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</si>
  <si>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</si>
  <si>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</si>
  <si>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</si>
  <si>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</si>
  <si>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</si>
  <si>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</si>
  <si>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</si>
  <si>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</si>
  <si>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</si>
  <si>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</si>
  <si>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</si>
  <si>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</si>
  <si>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</si>
  <si>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</si>
  <si>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</si>
  <si>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</si>
  <si>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</si>
  <si>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</si>
  <si>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</si>
  <si>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</si>
  <si>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</si>
  <si>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</si>
  <si>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</si>
  <si>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</si>
  <si>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</si>
  <si>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</si>
  <si>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</si>
  <si>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</si>
  <si>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</si>
  <si>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</si>
  <si>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</si>
  <si>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</si>
  <si>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</si>
  <si>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</si>
  <si>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</si>
  <si>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</si>
  <si>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</si>
  <si>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</si>
  <si>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</si>
  <si>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</si>
  <si>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</si>
  <si>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</si>
  <si>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</si>
  <si>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</si>
  <si>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</si>
  <si>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</si>
  <si>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</si>
  <si>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</si>
  <si>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</si>
  <si>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</si>
  <si>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</si>
  <si>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</si>
  <si>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</si>
  <si>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</si>
  <si>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</si>
  <si>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</si>
  <si>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</si>
  <si>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</si>
  <si>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</si>
  <si>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</si>
  <si>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</si>
  <si>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</si>
  <si>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</si>
  <si>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</si>
  <si>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</si>
  <si>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</si>
  <si>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</si>
  <si>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</si>
  <si>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</si>
  <si>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</si>
  <si>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</si>
  <si>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</si>
  <si>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</si>
  <si>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</si>
  <si>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</si>
  <si>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</si>
  <si>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</si>
  <si>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</si>
  <si>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</si>
  <si>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</si>
  <si>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</si>
  <si>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</si>
  <si>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</si>
  <si>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</si>
  <si>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</si>
  <si>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</si>
  <si>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</si>
  <si>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</si>
  <si>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</si>
  <si>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</si>
  <si>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</si>
  <si>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</si>
  <si>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</si>
  <si>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</si>
  <si>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</si>
  <si>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</si>
  <si>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</si>
  <si>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</si>
  <si>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</si>
  <si>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</si>
  <si>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</si>
  <si>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</si>
  <si>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</si>
  <si>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</si>
  <si>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</si>
  <si>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</si>
  <si>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</si>
  <si>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</si>
  <si>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</si>
  <si>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</si>
  <si>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</si>
  <si>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</si>
  <si>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</si>
  <si>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</si>
  <si>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</si>
  <si>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</si>
  <si>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</si>
  <si>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</si>
  <si>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</si>
  <si>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</si>
  <si>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</si>
  <si>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</si>
  <si>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</si>
  <si>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</si>
  <si>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</si>
  <si>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</si>
  <si>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</si>
  <si>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</si>
  <si>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</si>
  <si>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</si>
  <si>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</si>
  <si>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</si>
  <si>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</si>
  <si>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</si>
  <si>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</si>
  <si>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</si>
  <si>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</si>
  <si>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</si>
  <si>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</si>
  <si>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</si>
  <si>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</si>
  <si>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</si>
  <si>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</si>
  <si>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</si>
  <si>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</si>
  <si>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</si>
  <si>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</si>
  <si>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</si>
  <si>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</si>
  <si>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</si>
  <si>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</si>
  <si>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</si>
  <si>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</si>
  <si>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</si>
  <si>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</si>
  <si>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</si>
  <si>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</si>
  <si>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</si>
  <si>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</si>
  <si>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</si>
  <si>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</si>
  <si>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</si>
  <si>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</si>
  <si>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</si>
  <si>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</si>
  <si>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</si>
  <si>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</si>
  <si>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</si>
  <si>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</si>
  <si>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</si>
  <si>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</si>
  <si>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</si>
  <si>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</si>
  <si>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</si>
  <si>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</si>
  <si>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</si>
  <si>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</si>
  <si>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</si>
  <si>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</si>
  <si>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</si>
  <si>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</si>
  <si>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</si>
  <si>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</si>
  <si>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</si>
  <si>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</si>
  <si>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</si>
  <si>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</si>
  <si>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</si>
  <si>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</si>
  <si>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</si>
  <si>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</si>
  <si>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</si>
  <si>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</si>
  <si>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</si>
  <si>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</si>
  <si>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</si>
  <si>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</si>
  <si>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</si>
  <si>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</si>
  <si>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</si>
  <si>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</si>
  <si>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</si>
  <si>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</si>
  <si>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</si>
  <si>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</si>
  <si>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</si>
  <si>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</si>
  <si>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</si>
  <si>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</si>
  <si>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</si>
  <si>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</si>
  <si>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</si>
  <si>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</si>
  <si>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</si>
  <si>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</si>
  <si>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</si>
  <si>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</si>
  <si>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</si>
  <si>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</si>
  <si>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</si>
  <si>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</si>
  <si>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</si>
  <si>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</si>
  <si>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</si>
  <si>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</si>
  <si>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</si>
  <si>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</si>
  <si>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</si>
  <si>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</si>
  <si>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</si>
  <si>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</si>
  <si>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</si>
  <si>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</si>
  <si>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</si>
  <si>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</si>
  <si>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</si>
  <si>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</si>
  <si>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</si>
  <si>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</si>
  <si>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</si>
  <si>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</si>
  <si>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</si>
  <si>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</si>
  <si>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</si>
  <si>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</si>
  <si>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</si>
  <si>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</si>
  <si>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</si>
  <si>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</si>
  <si>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</si>
  <si>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</si>
  <si>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</si>
  <si>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</si>
  <si>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</si>
  <si>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</si>
  <si>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</si>
  <si>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</si>
  <si>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</si>
  <si>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</si>
  <si>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</si>
  <si>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</si>
  <si>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</si>
  <si>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</si>
  <si>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</si>
  <si>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</si>
  <si>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</si>
  <si>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</si>
  <si>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</si>
  <si>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</si>
  <si>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</si>
  <si>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</si>
  <si>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</si>
  <si>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</si>
  <si>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</si>
  <si>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</si>
  <si>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</si>
  <si>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</si>
  <si>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</si>
  <si>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</si>
  <si>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</si>
  <si>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</si>
  <si>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</si>
  <si>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</si>
  <si>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</si>
  <si>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</si>
  <si>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</si>
  <si>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</si>
  <si>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</si>
  <si>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</si>
  <si>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</si>
  <si>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</si>
  <si>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</si>
  <si>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</si>
  <si>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</si>
  <si>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</si>
  <si>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</si>
  <si>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</si>
  <si>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</si>
  <si>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</si>
  <si>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</si>
  <si>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</si>
  <si>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</si>
  <si>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</si>
  <si>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</si>
  <si>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</si>
  <si>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</si>
  <si>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</si>
  <si>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</si>
  <si>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</si>
  <si>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</si>
  <si>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</si>
  <si>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</si>
  <si>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</si>
  <si>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</si>
  <si>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</si>
  <si>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</si>
  <si>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</si>
  <si>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</si>
  <si>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</si>
  <si>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</si>
  <si>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</si>
  <si>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</si>
  <si>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</si>
  <si>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</si>
  <si>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</si>
  <si>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</si>
  <si>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</si>
  <si>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</si>
  <si>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</si>
  <si>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</si>
  <si>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</si>
  <si>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</si>
  <si>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</si>
  <si>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</si>
  <si>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</si>
  <si>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</si>
  <si>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</si>
  <si>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</si>
  <si>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</si>
  <si>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</si>
  <si>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</si>
  <si>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</si>
  <si>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</si>
  <si>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</si>
  <si>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</si>
  <si>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</si>
  <si>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</si>
  <si>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</si>
  <si>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</si>
  <si>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</si>
  <si>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</si>
  <si>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</si>
  <si>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</si>
  <si>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</si>
  <si>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</si>
  <si>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</si>
  <si>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</si>
  <si>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</si>
  <si>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</si>
  <si>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</si>
  <si>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</si>
  <si>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</si>
  <si>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</si>
  <si>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</si>
  <si>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</si>
  <si>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</si>
  <si>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</si>
  <si>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</si>
  <si>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</si>
  <si>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</si>
  <si>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</si>
  <si>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</si>
  <si>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</si>
  <si>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</si>
  <si>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</si>
  <si>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</si>
  <si>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</si>
  <si>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</si>
  <si>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</si>
  <si>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</si>
  <si>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</si>
  <si>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</si>
  <si>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</si>
  <si>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</si>
  <si>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</si>
  <si>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</si>
  <si>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</si>
  <si>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</si>
  <si>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</si>
  <si>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</si>
  <si>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</si>
  <si>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</si>
  <si>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</si>
  <si>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</si>
  <si>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</si>
  <si>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</si>
  <si>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</si>
  <si>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</si>
  <si>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</si>
  <si>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</si>
  <si>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</si>
  <si>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</si>
  <si>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</si>
  <si>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</si>
  <si>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</si>
  <si>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</si>
  <si>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</si>
  <si>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</si>
  <si>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</si>
  <si>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</si>
  <si>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</si>
  <si>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</si>
  <si>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</si>
  <si>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</si>
  <si>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</si>
  <si>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</si>
  <si>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</si>
  <si>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</si>
  <si>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</si>
  <si>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</si>
  <si>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</si>
  <si>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</si>
  <si>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</si>
  <si>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</si>
  <si>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</si>
  <si>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</si>
  <si>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</si>
  <si>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</si>
  <si>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</si>
  <si>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</si>
  <si>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</si>
  <si>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</si>
  <si>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</si>
  <si>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</si>
  <si>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</si>
  <si>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</si>
  <si>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</si>
  <si>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</si>
  <si>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</si>
  <si>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</si>
  <si>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</si>
  <si>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</si>
  <si>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</si>
  <si>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</si>
  <si>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</si>
  <si>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</si>
  <si>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</si>
  <si>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</si>
  <si>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</si>
  <si>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</si>
  <si>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</si>
  <si>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</si>
  <si>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</si>
  <si>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</si>
  <si>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</si>
  <si>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</si>
  <si>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</si>
  <si>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</si>
  <si>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</si>
  <si>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</si>
  <si>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</si>
  <si>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</si>
  <si>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</si>
  <si>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</si>
  <si>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</si>
  <si>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</si>
  <si>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</si>
  <si>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</si>
  <si>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</si>
  <si>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</si>
  <si>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</si>
  <si>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</si>
  <si>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</si>
  <si>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</si>
  <si>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</si>
  <si>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</si>
  <si>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</si>
  <si>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</si>
  <si>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</si>
  <si>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</si>
  <si>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</si>
  <si>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</si>
  <si>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</si>
  <si>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</si>
  <si>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</si>
  <si>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</si>
  <si>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</si>
  <si>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</si>
  <si>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</si>
  <si>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</si>
  <si>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</si>
  <si>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</si>
  <si>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</si>
  <si>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</si>
  <si>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</si>
  <si>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</si>
  <si>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</si>
  <si>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</si>
  <si>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</si>
  <si>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</si>
  <si>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</si>
  <si>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</si>
  <si>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</si>
  <si>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</si>
  <si>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</si>
  <si>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</si>
  <si>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</si>
  <si>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</si>
  <si>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</si>
  <si>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</si>
  <si>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</si>
  <si>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</si>
  <si>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</si>
  <si>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</si>
  <si>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</si>
  <si>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</si>
  <si>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</si>
  <si>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</si>
  <si>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</si>
  <si>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</si>
  <si>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</si>
  <si>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</si>
  <si>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</si>
  <si>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</si>
  <si>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</si>
  <si>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</si>
  <si>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</si>
  <si>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</si>
  <si>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</si>
  <si>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</si>
  <si>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</si>
  <si>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</si>
  <si>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</si>
  <si>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</si>
  <si>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</si>
  <si>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</si>
  <si>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</si>
  <si>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</si>
  <si>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</si>
  <si>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</si>
  <si>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</si>
  <si>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</si>
  <si>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</si>
  <si>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</si>
  <si>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</si>
  <si>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</si>
  <si>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</si>
  <si>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</si>
  <si>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</si>
  <si>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</si>
  <si>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</si>
  <si>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</si>
  <si>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</si>
  <si>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</si>
  <si>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</si>
  <si>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</si>
  <si>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</si>
  <si>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</si>
  <si>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</si>
  <si>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</si>
  <si>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</si>
  <si>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</si>
  <si>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</si>
  <si>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</si>
  <si>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</si>
  <si>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</si>
  <si>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</si>
  <si>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</si>
  <si>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</si>
  <si>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</si>
  <si>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</si>
  <si>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</si>
  <si>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</si>
  <si>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</si>
  <si>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</si>
  <si>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</si>
  <si>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</si>
  <si>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</si>
  <si>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</si>
  <si>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</si>
  <si>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</si>
  <si>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</si>
  <si>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</si>
  <si>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</si>
  <si>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</si>
  <si>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</si>
  <si>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</si>
  <si>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</si>
  <si>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</si>
  <si>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</si>
  <si>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</si>
  <si>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</si>
  <si>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</si>
  <si>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</si>
  <si>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</si>
  <si>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</si>
  <si>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</si>
  <si>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</si>
  <si>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</si>
  <si>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</si>
  <si>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</si>
  <si>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</si>
  <si>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</si>
  <si>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</si>
  <si>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</si>
  <si>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</si>
  <si>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</si>
  <si>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</si>
  <si>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</si>
  <si>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</si>
  <si>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</si>
  <si>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</si>
  <si>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</si>
  <si>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</si>
  <si>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</si>
  <si>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</si>
  <si>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</si>
  <si>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</si>
  <si>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</si>
  <si>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</si>
  <si>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</si>
  <si>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</si>
  <si>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</si>
  <si>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</si>
  <si>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</si>
  <si>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</si>
  <si>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</si>
  <si>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</si>
  <si>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</si>
  <si>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</si>
  <si>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</si>
  <si>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</si>
  <si>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</si>
  <si>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</si>
  <si>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</si>
  <si>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</si>
  <si>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</si>
  <si>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</si>
  <si>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</si>
  <si>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</si>
  <si>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</si>
  <si>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</si>
  <si>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</si>
  <si>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</si>
  <si>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</si>
  <si>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</si>
  <si>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</si>
  <si>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</si>
  <si>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</si>
  <si>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</si>
  <si>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</si>
  <si>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</si>
  <si>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</si>
  <si>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</si>
  <si>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</si>
  <si>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</si>
  <si>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</si>
  <si>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</si>
  <si>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</si>
  <si>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</si>
  <si>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</si>
  <si>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</si>
  <si>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</si>
  <si>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</si>
  <si>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</si>
  <si>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</si>
  <si>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</si>
  <si>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</si>
  <si>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</si>
  <si>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</si>
  <si>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</si>
  <si>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</si>
  <si>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</si>
  <si>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</si>
  <si>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</si>
  <si>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</si>
  <si>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</si>
  <si>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</si>
  <si>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</si>
  <si>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</si>
  <si>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</si>
  <si>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</si>
  <si>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</si>
  <si>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</si>
  <si>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</si>
  <si>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</si>
  <si>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</si>
  <si>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</si>
  <si>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</si>
  <si>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</si>
  <si>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</si>
  <si>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</si>
  <si>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</si>
  <si>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</si>
  <si>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</si>
  <si>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</si>
  <si>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</si>
  <si>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</si>
  <si>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</si>
  <si>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</si>
  <si>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</si>
  <si>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</si>
  <si>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</si>
  <si>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</si>
  <si>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</si>
  <si>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</si>
  <si>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</si>
  <si>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</si>
  <si>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</si>
  <si>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</si>
  <si>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</si>
  <si>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</si>
  <si>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</si>
  <si>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</si>
  <si>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</si>
  <si>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</si>
  <si>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</si>
  <si>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</si>
  <si>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</si>
  <si>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</si>
  <si>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</si>
  <si>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</si>
  <si>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</si>
  <si>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</si>
  <si>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</si>
  <si>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</si>
  <si>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</si>
  <si>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</si>
  <si>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</si>
  <si>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</si>
  <si>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</si>
  <si>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</si>
  <si>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</si>
  <si>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</si>
  <si>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</si>
  <si>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</si>
  <si>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</si>
  <si>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</si>
  <si>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</si>
  <si>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</si>
  <si>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</si>
  <si>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</si>
  <si>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</si>
  <si>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</si>
  <si>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</si>
  <si>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</si>
  <si>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</si>
  <si>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</si>
  <si>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</si>
  <si>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</si>
  <si>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</si>
  <si>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</si>
  <si>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</si>
  <si>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</si>
  <si>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</si>
  <si>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</si>
  <si>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</si>
  <si>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</si>
  <si>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</si>
  <si>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</si>
  <si>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</si>
  <si>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</si>
  <si>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</si>
  <si>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</si>
  <si>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</si>
  <si>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</si>
  <si>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</si>
  <si>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</si>
  <si>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</si>
  <si>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</si>
  <si>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</si>
  <si>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</si>
  <si>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</si>
  <si>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</si>
  <si>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</si>
  <si>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</si>
  <si>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</si>
  <si>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</si>
  <si>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</si>
  <si>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</si>
  <si>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</si>
  <si>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</si>
  <si>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</si>
  <si>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</si>
  <si>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</si>
  <si>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</si>
  <si>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</si>
  <si>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</si>
  <si>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</si>
  <si>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</si>
  <si>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</si>
  <si>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</si>
  <si>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</si>
  <si>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</si>
  <si>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</si>
  <si>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</si>
  <si>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</si>
  <si>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</si>
  <si>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</si>
  <si>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</si>
  <si>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</si>
  <si>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</si>
  <si>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</si>
  <si>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</si>
  <si>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</si>
  <si>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</si>
  <si>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</si>
  <si>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</si>
  <si>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</si>
  <si>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</si>
  <si>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</si>
  <si>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</si>
  <si>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</si>
  <si>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</si>
  <si>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</si>
  <si>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</si>
  <si>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</si>
  <si>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</si>
  <si>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</si>
  <si>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</si>
  <si>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</si>
  <si>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</si>
  <si>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</si>
  <si>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</si>
  <si>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</si>
  <si>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</si>
  <si>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</si>
  <si>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</si>
  <si>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</si>
  <si>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</si>
  <si>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</si>
  <si>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</si>
  <si>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</si>
  <si>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</si>
  <si>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</si>
  <si>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</si>
  <si>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</si>
  <si>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</si>
  <si>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</si>
  <si>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</si>
  <si>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</si>
  <si>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</si>
  <si>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</si>
  <si>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</si>
  <si>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</si>
  <si>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</si>
  <si>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</si>
  <si>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</si>
  <si>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</si>
  <si>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</si>
  <si>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</si>
  <si>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</si>
  <si>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</si>
  <si>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</si>
  <si>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</si>
  <si>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</si>
  <si>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</si>
  <si>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</si>
  <si>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</si>
  <si>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</si>
  <si>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</si>
  <si>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</si>
  <si>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</si>
  <si>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</si>
  <si>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</si>
  <si>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</si>
  <si>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</si>
  <si>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</si>
  <si>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</si>
  <si>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</si>
  <si>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</si>
  <si>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</si>
  <si>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</si>
  <si>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</si>
  <si>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</si>
  <si>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</si>
  <si>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</si>
  <si>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</si>
  <si>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</si>
  <si>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</si>
  <si>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</si>
  <si>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</si>
  <si>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</si>
  <si>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</si>
  <si>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</si>
  <si>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</si>
  <si>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</si>
  <si>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</si>
  <si>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</si>
  <si>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</si>
  <si>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</si>
  <si>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</si>
  <si>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</si>
  <si>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</si>
  <si>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</si>
  <si>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</si>
  <si>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</si>
  <si>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</si>
  <si>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</si>
  <si>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</si>
  <si>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</si>
  <si>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</si>
  <si>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</si>
  <si>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</si>
  <si>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</si>
  <si>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</si>
  <si>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</si>
  <si>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</si>
  <si>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</si>
  <si>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</si>
  <si>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</si>
  <si>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</si>
  <si>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</si>
  <si>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</si>
  <si>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</si>
  <si>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</si>
  <si>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</si>
  <si>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</si>
  <si>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</si>
  <si>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</si>
  <si>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</si>
  <si>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</si>
  <si>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</si>
  <si>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</si>
  <si>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</si>
  <si>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</si>
  <si>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</si>
  <si>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</si>
  <si>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</si>
  <si>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</si>
  <si>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</si>
  <si>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</si>
  <si>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</si>
  <si>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</si>
  <si>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</si>
  <si>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</si>
  <si>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</si>
  <si>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</si>
  <si>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</si>
  <si>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</si>
  <si>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</si>
  <si>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</si>
  <si>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</si>
  <si>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</si>
  <si>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</si>
  <si>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</si>
  <si>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</si>
  <si>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</si>
  <si>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</si>
  <si>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</si>
  <si>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</si>
  <si>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</si>
  <si>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</si>
  <si>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</si>
  <si>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</si>
  <si>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</si>
  <si>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</si>
  <si>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</si>
  <si>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</si>
  <si>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</si>
  <si>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</si>
  <si>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</si>
  <si>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</si>
  <si>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</si>
  <si>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</si>
  <si>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</si>
  <si>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</si>
  <si>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</si>
  <si>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</si>
  <si>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</si>
  <si>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</si>
  <si>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</si>
  <si>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</si>
  <si>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</si>
  <si>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</si>
  <si>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</si>
  <si>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</si>
  <si>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</si>
  <si>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</si>
  <si>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</si>
  <si>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</si>
  <si>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</si>
  <si>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</si>
  <si>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</si>
  <si>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</si>
  <si>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</si>
  <si>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</si>
  <si>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</si>
  <si>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</si>
  <si>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</si>
  <si>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</si>
  <si>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</si>
  <si>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</si>
  <si>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</si>
  <si>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</si>
  <si>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</si>
  <si>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</si>
  <si>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</si>
  <si>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</si>
  <si>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</si>
  <si>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</si>
  <si>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</si>
  <si>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</si>
  <si>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</si>
  <si>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</si>
  <si>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</si>
  <si>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</si>
  <si>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</si>
  <si>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</si>
  <si>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</si>
  <si>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</si>
  <si>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</si>
  <si>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</si>
  <si>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</si>
  <si>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</si>
  <si>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</si>
  <si>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</si>
  <si>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</si>
  <si>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</si>
  <si>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</si>
  <si>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</si>
  <si>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</si>
  <si>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</si>
  <si>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</si>
  <si>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</si>
  <si>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</si>
  <si>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</si>
  <si>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</si>
  <si>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</si>
  <si>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</si>
  <si>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</si>
  <si>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</si>
  <si>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</si>
  <si>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</si>
  <si>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</si>
  <si>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</si>
  <si>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</si>
  <si>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</si>
  <si>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</si>
  <si>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</si>
  <si>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</si>
  <si>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</si>
  <si>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</si>
  <si>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</si>
  <si>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</si>
  <si>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</si>
  <si>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</si>
  <si>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</si>
  <si>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</si>
  <si>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</si>
  <si>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</si>
  <si>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</si>
  <si>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</si>
  <si>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</si>
  <si>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</si>
  <si>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</si>
  <si>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</si>
  <si>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</si>
  <si>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</si>
  <si>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</si>
  <si>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</si>
  <si>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</si>
  <si>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</si>
  <si>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</si>
  <si>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</si>
  <si>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</si>
  <si>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</si>
  <si>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</si>
  <si>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</si>
  <si>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</si>
  <si>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</si>
  <si>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</si>
  <si>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</si>
  <si>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</si>
  <si>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</si>
  <si>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</si>
  <si>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</si>
  <si>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</si>
  <si>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</si>
  <si>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</si>
  <si>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</si>
  <si>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</si>
  <si>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</si>
  <si>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</si>
  <si>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</si>
  <si>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</si>
  <si>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</si>
  <si>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</si>
  <si>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</si>
  <si>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</si>
  <si>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</si>
  <si>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</si>
  <si>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</si>
  <si>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</si>
  <si>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</si>
  <si>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</si>
  <si>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</si>
  <si>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</si>
  <si>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</si>
  <si>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</si>
  <si>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</si>
  <si>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</si>
  <si>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</si>
  <si>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</si>
  <si>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</si>
  <si>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</si>
  <si>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</si>
  <si>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</si>
  <si>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</si>
  <si>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</si>
  <si>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</si>
  <si>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</si>
  <si>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</si>
  <si>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</si>
  <si>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</si>
  <si>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</si>
  <si>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</si>
  <si>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</si>
  <si>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</si>
  <si>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</si>
  <si>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</si>
  <si>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</si>
  <si>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</si>
  <si>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</si>
  <si>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</si>
  <si>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</si>
  <si>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</si>
  <si>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</si>
  <si>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</si>
  <si>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</si>
  <si>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</si>
  <si>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</si>
  <si>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</si>
  <si>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</si>
  <si>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</si>
  <si>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</si>
  <si>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</si>
  <si>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</si>
  <si>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</si>
  <si>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</si>
  <si>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</si>
  <si>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</si>
  <si>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</si>
  <si>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</si>
  <si>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</si>
  <si>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</si>
  <si>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</si>
  <si>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</si>
  <si>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</si>
  <si>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</si>
  <si>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</si>
  <si>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</si>
  <si>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</si>
  <si>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</si>
  <si>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</si>
  <si>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</si>
  <si>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</si>
  <si>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</si>
  <si>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</si>
  <si>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</si>
  <si>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</si>
  <si>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</si>
  <si>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</si>
  <si>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</si>
  <si>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</si>
  <si>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</si>
  <si>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</si>
  <si>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</si>
  <si>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</si>
  <si>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</si>
  <si>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</si>
  <si>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</si>
  <si>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</si>
  <si>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</si>
  <si>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</si>
  <si>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</si>
  <si>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</si>
  <si>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</si>
  <si>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</si>
  <si>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</si>
  <si>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</si>
  <si>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</si>
  <si>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</si>
  <si>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</si>
  <si>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</si>
  <si>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</si>
  <si>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</si>
  <si>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</si>
  <si>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</si>
  <si>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</si>
  <si>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</si>
  <si>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</si>
  <si>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</si>
  <si>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</si>
  <si>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</si>
  <si>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</si>
  <si>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</si>
  <si>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</si>
  <si>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</si>
  <si>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</si>
  <si>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</si>
  <si>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</si>
  <si>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</si>
  <si>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</si>
  <si>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</si>
  <si>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</si>
  <si>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</si>
  <si>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</si>
  <si>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</si>
  <si>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</si>
  <si>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</si>
  <si>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</si>
  <si>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</si>
  <si>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</si>
  <si>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</si>
  <si>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</si>
  <si>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</si>
  <si>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</si>
  <si>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</si>
  <si>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</si>
  <si>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</si>
  <si>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</si>
  <si>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</si>
  <si>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</si>
  <si>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</si>
  <si>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</si>
  <si>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</si>
  <si>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</si>
  <si>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</si>
  <si>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</si>
  <si>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</si>
  <si>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</si>
  <si>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</si>
  <si>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</si>
  <si>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</si>
  <si>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</si>
  <si>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</si>
  <si>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</si>
  <si>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</si>
  <si>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</si>
  <si>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</si>
  <si>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</si>
  <si>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</si>
  <si>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</si>
  <si>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</si>
  <si>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</si>
  <si>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</si>
  <si>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</si>
  <si>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</si>
  <si>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</si>
  <si>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</si>
  <si>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</si>
  <si>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</si>
  <si>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</si>
  <si>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</si>
  <si>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</si>
  <si>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</si>
  <si>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</si>
  <si>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</si>
  <si>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</si>
  <si>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</si>
  <si>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</si>
  <si>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</si>
  <si>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</si>
  <si>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</si>
  <si>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</si>
  <si>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</si>
  <si>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</si>
  <si>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</si>
  <si>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</si>
  <si>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</si>
  <si>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</si>
  <si>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</si>
  <si>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</si>
  <si>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</si>
  <si>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</si>
  <si>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</si>
  <si>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</si>
  <si>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</si>
  <si>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</si>
  <si>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</si>
  <si>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</si>
  <si>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</si>
  <si>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</si>
  <si>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</si>
  <si>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</si>
  <si>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</si>
  <si>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</si>
  <si>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</si>
  <si>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</si>
  <si>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</si>
  <si>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</si>
  <si>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</si>
  <si>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</si>
  <si>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</si>
  <si>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</si>
  <si>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</si>
  <si>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</si>
  <si>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</si>
  <si>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</si>
  <si>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</si>
  <si>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</si>
  <si>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</si>
  <si>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</si>
  <si>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</si>
  <si>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</si>
  <si>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</si>
  <si>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</si>
  <si>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</si>
  <si>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</si>
  <si>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</si>
  <si>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</si>
  <si>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</si>
  <si>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</si>
  <si>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</si>
  <si>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</si>
  <si>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</si>
  <si>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</si>
  <si>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</si>
  <si>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</si>
  <si>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</si>
  <si>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</si>
  <si>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</si>
  <si>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</si>
  <si>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</si>
  <si>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</si>
  <si>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</si>
  <si>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</si>
  <si>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</si>
  <si>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</si>
  <si>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</si>
  <si>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</si>
  <si>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</si>
  <si>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</si>
  <si>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</si>
  <si>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</si>
  <si>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</si>
  <si>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</si>
  <si>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</si>
  <si>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</si>
  <si>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</si>
  <si>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</si>
  <si>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</si>
  <si>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</si>
  <si>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</si>
  <si>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</si>
  <si>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</si>
  <si>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</si>
  <si>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</si>
  <si>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</si>
  <si>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</si>
  <si>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</si>
  <si>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</si>
  <si>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</si>
  <si>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</si>
  <si>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</si>
  <si>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</si>
  <si>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</si>
  <si>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</si>
  <si>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</si>
  <si>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</si>
  <si>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</si>
  <si>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</si>
  <si>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</si>
  <si>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</si>
  <si>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</si>
  <si>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</si>
  <si>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</si>
  <si>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</si>
  <si>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</si>
  <si>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</si>
  <si>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</si>
  <si>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</si>
  <si>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</si>
  <si>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</si>
  <si>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</si>
  <si>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</si>
  <si>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</si>
  <si>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</si>
  <si>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</si>
  <si>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</si>
  <si>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</si>
  <si>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</si>
  <si>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</si>
  <si>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</si>
  <si>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</si>
  <si>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</si>
  <si>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</si>
  <si>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</si>
  <si>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</si>
  <si>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</si>
  <si>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</si>
  <si>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</si>
  <si>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</si>
  <si>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</si>
  <si>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</si>
  <si>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</si>
  <si>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</si>
  <si>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</si>
  <si>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</si>
  <si>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</si>
  <si>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</si>
  <si>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</si>
  <si>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</si>
  <si>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</si>
  <si>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</si>
  <si>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</si>
  <si>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</si>
  <si>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</si>
  <si>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</si>
  <si>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</si>
  <si>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</si>
  <si>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</si>
  <si>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</si>
  <si>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</si>
  <si>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</si>
  <si>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</si>
  <si>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</si>
  <si>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</si>
  <si>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</si>
  <si>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</si>
  <si>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</si>
  <si>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</si>
  <si>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</si>
  <si>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</si>
  <si>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</si>
  <si>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</si>
  <si>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</si>
  <si>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</si>
  <si>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</si>
  <si>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</si>
  <si>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</si>
  <si>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</si>
  <si>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</si>
  <si>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</si>
  <si>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</si>
  <si>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</si>
  <si>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</si>
  <si>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</si>
  <si>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</si>
  <si>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</si>
  <si>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</si>
  <si>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</si>
  <si>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</si>
  <si>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</si>
  <si>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</si>
  <si>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</si>
  <si>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</si>
  <si>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</si>
  <si>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</si>
  <si>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</si>
  <si>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</si>
  <si>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</si>
  <si>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</si>
  <si>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</si>
  <si>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</si>
  <si>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</si>
  <si>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</si>
  <si>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</si>
  <si>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</si>
  <si>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</si>
  <si>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</si>
  <si>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</si>
  <si>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</si>
  <si>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</si>
  <si>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</si>
  <si>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</si>
  <si>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</si>
  <si>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</si>
  <si>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</si>
  <si>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</si>
  <si>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</si>
  <si>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</si>
  <si>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</si>
  <si>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</si>
  <si>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</si>
  <si>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</si>
  <si>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</si>
  <si>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</si>
  <si>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</si>
  <si>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</si>
  <si>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</si>
  <si>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</si>
  <si>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</si>
  <si>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</si>
  <si>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</si>
  <si>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</si>
  <si>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</si>
  <si>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</si>
  <si>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</si>
  <si>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</si>
  <si>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</si>
  <si>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</si>
  <si>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</si>
  <si>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</si>
  <si>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</si>
  <si>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</si>
  <si>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</si>
  <si>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</si>
  <si>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</si>
  <si>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</si>
  <si>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</si>
  <si>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</si>
  <si>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</si>
  <si>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</si>
  <si>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</si>
  <si>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</si>
  <si>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</si>
  <si>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</si>
  <si>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</si>
  <si>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</si>
  <si>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</si>
  <si>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</si>
  <si>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</si>
  <si>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</si>
  <si>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</si>
  <si>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</si>
  <si>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</si>
  <si>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</si>
  <si>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</si>
  <si>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</si>
  <si>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</si>
  <si>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</si>
  <si>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</si>
  <si>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</si>
  <si>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</si>
  <si>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</si>
  <si>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</si>
  <si>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</si>
  <si>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</si>
  <si>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</si>
  <si>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</si>
  <si>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</si>
  <si>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</si>
  <si>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</si>
  <si>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</si>
  <si>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</si>
  <si>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</si>
  <si>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</si>
  <si>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</si>
  <si>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</si>
  <si>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</si>
  <si>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</si>
  <si>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</si>
  <si>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</si>
  <si>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</si>
  <si>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</si>
  <si>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</si>
  <si>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</si>
  <si>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</si>
  <si>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</si>
  <si>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</si>
  <si>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</si>
  <si>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</si>
  <si>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</si>
  <si>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</si>
  <si>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</si>
  <si>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</si>
  <si>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</si>
  <si>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</si>
  <si>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</si>
  <si>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</si>
  <si>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</si>
  <si>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</si>
  <si>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</si>
  <si>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</si>
  <si>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</si>
  <si>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</si>
  <si>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</si>
  <si>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</si>
  <si>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</si>
  <si>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</si>
  <si>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</si>
  <si>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</si>
  <si>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</si>
  <si>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</si>
  <si>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</si>
  <si>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</si>
  <si>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</si>
  <si>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</si>
  <si>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</si>
  <si>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</si>
  <si>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</si>
  <si>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</si>
  <si>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</si>
  <si>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</si>
  <si>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</si>
  <si>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</si>
  <si>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</si>
  <si>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</si>
  <si>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</si>
  <si>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</si>
  <si>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</si>
  <si>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</si>
  <si>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</si>
  <si>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</si>
  <si>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</si>
  <si>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</si>
  <si>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</si>
  <si>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</si>
  <si>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</si>
  <si>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</si>
  <si>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</si>
  <si>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</si>
  <si>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</si>
  <si>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</si>
  <si>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</si>
  <si>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</si>
  <si>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</si>
  <si>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</si>
  <si>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</si>
  <si>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</si>
  <si>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</si>
  <si>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</si>
  <si>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</si>
  <si>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</si>
  <si>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</si>
  <si>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</si>
  <si>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</si>
  <si>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</si>
  <si>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</si>
  <si>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</si>
  <si>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</si>
  <si>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</si>
  <si>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</si>
  <si>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</si>
  <si>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</si>
  <si>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</si>
  <si>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</si>
  <si>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</si>
  <si>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</si>
  <si>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</si>
  <si>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</si>
  <si>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</si>
  <si>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</si>
  <si>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</si>
  <si>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</si>
  <si>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</si>
  <si>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</si>
  <si>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</si>
  <si>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</si>
  <si>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</si>
  <si>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</si>
  <si>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</si>
  <si>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</si>
  <si>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</si>
  <si>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</si>
  <si>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</si>
  <si>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</si>
  <si>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</si>
  <si>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</si>
  <si>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</si>
  <si>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</si>
  <si>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</si>
  <si>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</si>
  <si>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</si>
  <si>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</si>
  <si>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</si>
  <si>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</si>
  <si>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</si>
  <si>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</si>
  <si>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</si>
  <si>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</si>
  <si>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</si>
  <si>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</si>
  <si>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</si>
  <si>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</si>
  <si>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</si>
  <si>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</si>
  <si>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</si>
  <si>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</si>
  <si>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</si>
  <si>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</si>
  <si>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</si>
  <si>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</si>
  <si>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</si>
  <si>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</si>
  <si>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</si>
  <si>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</si>
  <si>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</si>
  <si>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</si>
  <si>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</si>
  <si>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</si>
  <si>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</si>
  <si>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</si>
  <si>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</si>
  <si>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</si>
  <si>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</si>
  <si>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</si>
  <si>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</si>
  <si>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</si>
  <si>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</si>
  <si>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</si>
  <si>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</si>
  <si>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</si>
  <si>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</si>
  <si>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</si>
  <si>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</si>
  <si>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</si>
  <si>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</si>
  <si>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</si>
  <si>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</si>
  <si>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</si>
  <si>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</si>
  <si>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</si>
  <si>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</si>
  <si>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</si>
  <si>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</si>
  <si>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</si>
  <si>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</si>
  <si>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</si>
  <si>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</si>
  <si>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</si>
  <si>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</si>
  <si>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</si>
  <si>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</si>
  <si>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</si>
  <si>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</si>
  <si>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</si>
  <si>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</si>
  <si>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</si>
  <si>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</si>
  <si>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</si>
  <si>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</si>
  <si>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</si>
  <si>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</si>
  <si>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</si>
  <si>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</si>
  <si>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</si>
  <si>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</si>
  <si>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</si>
  <si>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</si>
  <si>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</si>
  <si>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</si>
  <si>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</si>
  <si>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</si>
  <si>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</si>
  <si>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</si>
  <si>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</si>
  <si>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</si>
  <si>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</si>
  <si>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</si>
  <si>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</si>
  <si>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</si>
  <si>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</si>
  <si>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</si>
  <si>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</si>
  <si>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</si>
  <si>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</si>
  <si>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</si>
  <si>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</si>
  <si>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</si>
  <si>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</si>
  <si>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</si>
  <si>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</si>
  <si>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</si>
  <si>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</si>
  <si>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</si>
  <si>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</si>
  <si>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</si>
  <si>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</si>
  <si>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</si>
  <si>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</si>
  <si>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</si>
  <si>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</si>
  <si>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</si>
  <si>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</si>
  <si>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</si>
  <si>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</si>
  <si>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</si>
  <si>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</si>
  <si>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</si>
  <si>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</si>
  <si>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</si>
  <si>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</si>
  <si>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</si>
  <si>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</si>
  <si>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</si>
  <si>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</si>
  <si>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</si>
  <si>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</si>
  <si>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</si>
  <si>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</si>
  <si>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</si>
  <si>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</si>
  <si>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</si>
  <si>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</si>
  <si>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</si>
  <si>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</si>
  <si>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</si>
  <si>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</si>
  <si>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</si>
  <si>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</si>
  <si>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</si>
  <si>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</si>
  <si>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</si>
  <si>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</si>
  <si>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</si>
  <si>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</si>
  <si>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</si>
  <si>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</si>
  <si>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</si>
  <si>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</si>
  <si>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</si>
  <si>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</si>
  <si>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</si>
  <si>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</si>
  <si>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</si>
  <si>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</si>
  <si>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</si>
  <si>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</si>
  <si>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</si>
  <si>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</si>
  <si>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</si>
  <si>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</si>
  <si>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</si>
  <si>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</si>
  <si>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</si>
  <si>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</si>
  <si>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</si>
  <si>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</si>
  <si>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</si>
  <si>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</si>
  <si>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</si>
  <si>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</si>
  <si>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</si>
  <si>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</si>
  <si>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</si>
  <si>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</si>
  <si>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</si>
  <si>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</si>
  <si>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</si>
  <si>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</si>
  <si>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</si>
  <si>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</si>
  <si>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</si>
  <si>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</si>
  <si>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</si>
  <si>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</si>
  <si>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</si>
  <si>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</si>
  <si>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</si>
  <si>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</si>
  <si>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</si>
  <si>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</si>
  <si>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</si>
  <si>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</si>
  <si>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</si>
  <si>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</si>
  <si>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</si>
  <si>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</si>
  <si>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</si>
  <si>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</si>
  <si>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</si>
  <si>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</si>
  <si>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</si>
  <si>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</si>
  <si>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</si>
  <si>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</si>
  <si>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</si>
  <si>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</si>
  <si>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</si>
  <si>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</si>
  <si>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</si>
  <si>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</si>
  <si>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</si>
  <si>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</si>
  <si>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</si>
  <si>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</si>
  <si>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</si>
  <si>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</si>
  <si>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</si>
  <si>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</si>
  <si>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</si>
  <si>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</si>
  <si>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</si>
  <si>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</si>
  <si>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</si>
  <si>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</si>
  <si>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</si>
  <si>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</si>
  <si>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</si>
  <si>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</si>
  <si>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</si>
  <si>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</si>
  <si>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</si>
  <si>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</si>
  <si>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</si>
  <si>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</si>
  <si>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</si>
  <si>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</si>
  <si>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</si>
  <si>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</si>
  <si>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</si>
  <si>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</si>
  <si>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</si>
  <si>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</si>
  <si>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</si>
  <si>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</si>
  <si>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</si>
  <si>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</si>
  <si>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</si>
  <si>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</si>
  <si>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</si>
  <si>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</si>
  <si>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</si>
  <si>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</si>
  <si>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</si>
  <si>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</si>
  <si>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</si>
  <si>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</si>
  <si>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</si>
  <si>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</si>
  <si>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</si>
  <si>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</si>
  <si>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</si>
  <si>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</si>
  <si>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</si>
  <si>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</si>
  <si>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</si>
  <si>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</si>
  <si>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</si>
  <si>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</si>
  <si>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</si>
  <si>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</si>
  <si>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</si>
  <si>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</si>
  <si>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</si>
  <si>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</si>
  <si>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</si>
  <si>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</si>
  <si>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</si>
  <si>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</si>
  <si>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</si>
  <si>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</si>
  <si>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</si>
  <si>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</si>
  <si>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</si>
  <si>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</si>
  <si>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</si>
  <si>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</si>
  <si>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</si>
  <si>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</si>
  <si>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</si>
  <si>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</si>
  <si>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</si>
  <si>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</si>
  <si>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</si>
  <si>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</si>
  <si>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</si>
  <si>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</si>
  <si>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</si>
  <si>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</si>
  <si>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</si>
  <si>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</si>
  <si>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</si>
  <si>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</si>
  <si>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</si>
  <si>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</si>
  <si>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</si>
  <si>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</si>
  <si>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</si>
  <si>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</si>
  <si>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</si>
  <si>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</si>
  <si>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</si>
  <si>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</si>
  <si>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</si>
  <si>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</si>
  <si>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</si>
  <si>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</si>
  <si>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</si>
  <si>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</si>
  <si>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</si>
  <si>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</si>
  <si>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</si>
  <si>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</si>
  <si>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</si>
  <si>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</si>
  <si>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</si>
  <si>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</si>
  <si>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</si>
  <si>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</si>
  <si>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</si>
  <si>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</si>
  <si>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</si>
  <si>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</si>
  <si>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</si>
  <si>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</si>
  <si>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</si>
  <si>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</si>
  <si>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</si>
  <si>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</si>
  <si>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</si>
  <si>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</si>
  <si>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</si>
  <si>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</si>
  <si>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</si>
  <si>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</si>
  <si>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</si>
  <si>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</si>
  <si>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</si>
  <si>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</si>
  <si>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</si>
  <si>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</si>
  <si>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</si>
  <si>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</si>
  <si>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</si>
  <si>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</si>
  <si>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</si>
  <si>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</si>
  <si>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</si>
  <si>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</si>
  <si>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</si>
  <si>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</si>
  <si>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</si>
  <si>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</si>
  <si>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</si>
  <si>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</si>
  <si>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</si>
  <si>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</si>
  <si>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</si>
  <si>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</si>
  <si>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</si>
  <si>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</si>
  <si>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</si>
  <si>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</si>
  <si>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</si>
  <si>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</si>
  <si>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</si>
  <si>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</si>
  <si>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</si>
  <si>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</si>
  <si>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</si>
  <si>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</si>
  <si>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</si>
  <si>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</si>
  <si>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</si>
  <si>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</si>
  <si>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</si>
  <si>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</si>
  <si>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</si>
  <si>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</si>
  <si>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</si>
  <si>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</si>
  <si>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</si>
  <si>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</si>
  <si>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</si>
  <si>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</si>
  <si>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</si>
  <si>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</si>
  <si>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</si>
  <si>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</si>
  <si>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</si>
  <si>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</si>
  <si>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</si>
  <si>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</si>
  <si>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</si>
  <si>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</si>
  <si>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</si>
  <si>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</si>
  <si>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</si>
  <si>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</si>
  <si>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</si>
  <si>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</si>
  <si>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</si>
  <si>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</si>
  <si>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</si>
  <si>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</si>
  <si>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</si>
  <si>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</si>
  <si>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</si>
  <si>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</si>
  <si>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</si>
  <si>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</si>
  <si>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</si>
  <si>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</si>
  <si>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</si>
  <si>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</si>
  <si>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</si>
  <si>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</si>
  <si>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</si>
  <si>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</si>
  <si>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</si>
  <si>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</si>
  <si>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</si>
  <si>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</si>
  <si>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</si>
  <si>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</si>
  <si>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</si>
  <si>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</si>
  <si>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</si>
  <si>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</si>
  <si>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</si>
  <si>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</si>
  <si>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</si>
  <si>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</si>
  <si>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</si>
  <si>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</si>
  <si>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</si>
  <si>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</si>
  <si>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</si>
  <si>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</si>
  <si>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</si>
  <si>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</si>
  <si>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</si>
  <si>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</si>
  <si>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</si>
  <si>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</si>
  <si>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</si>
  <si>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</si>
  <si>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</si>
  <si>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</si>
  <si>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</si>
  <si>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</si>
  <si>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</si>
  <si>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</si>
  <si>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</si>
  <si>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</si>
  <si>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</si>
  <si>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</si>
  <si>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</si>
  <si>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</si>
  <si>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</si>
  <si>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</si>
  <si>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</si>
  <si>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</si>
  <si>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</si>
  <si>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</si>
  <si>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</si>
  <si>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</si>
  <si>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</si>
  <si>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</si>
  <si>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</si>
  <si>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</si>
  <si>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</si>
  <si>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</si>
  <si>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</si>
  <si>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</si>
  <si>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</si>
  <si>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</si>
  <si>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</si>
  <si>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</si>
  <si>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</si>
  <si>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</si>
  <si>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</si>
  <si>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</si>
  <si>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</si>
  <si>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</si>
  <si>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</si>
  <si>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</si>
  <si>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</si>
  <si>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</si>
  <si>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</si>
  <si>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</si>
  <si>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</si>
  <si>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</si>
  <si>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</si>
  <si>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</si>
  <si>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</si>
  <si>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</si>
  <si>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</si>
  <si>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</si>
  <si>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</si>
  <si>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</si>
  <si>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</si>
  <si>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</si>
  <si>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</si>
  <si>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</si>
  <si>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</si>
  <si>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</si>
  <si>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</si>
  <si>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</si>
  <si>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</si>
  <si>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</si>
  <si>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</si>
  <si>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</si>
  <si>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</si>
  <si>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</si>
  <si>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</si>
  <si>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</si>
  <si>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</si>
  <si>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</si>
  <si>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</si>
  <si>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</si>
  <si>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</si>
  <si>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</si>
  <si>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</si>
  <si>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</si>
  <si>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</si>
  <si>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</si>
  <si>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</si>
  <si>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</si>
  <si>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</si>
  <si>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</si>
  <si>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</si>
  <si>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</si>
  <si>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</si>
  <si>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</si>
  <si>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</si>
  <si>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</si>
  <si>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</si>
  <si>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</si>
  <si>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</si>
  <si>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</si>
  <si>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</si>
  <si>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</si>
  <si>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</si>
  <si>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</si>
  <si>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</si>
  <si>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</si>
  <si>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</si>
  <si>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</si>
  <si>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</si>
  <si>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</si>
  <si>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</si>
  <si>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</si>
  <si>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</si>
  <si>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</si>
  <si>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</si>
  <si>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</si>
  <si>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</si>
  <si>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</si>
  <si>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</si>
  <si>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</si>
  <si>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</si>
  <si>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</si>
  <si>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</si>
  <si>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</si>
  <si>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</si>
  <si>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</si>
  <si>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</si>
  <si>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</si>
  <si>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</si>
  <si>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</si>
  <si>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</si>
  <si>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</si>
  <si>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</si>
  <si>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</si>
  <si>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</si>
  <si>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</si>
  <si>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</si>
  <si>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</si>
  <si>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</si>
  <si>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</si>
  <si>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</si>
  <si>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</si>
  <si>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</si>
  <si>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</si>
  <si>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</si>
  <si>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</si>
  <si>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</si>
  <si>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</si>
  <si>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</si>
  <si>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</si>
  <si>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</si>
  <si>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</si>
  <si>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</si>
  <si>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</si>
  <si>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</si>
  <si>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</si>
  <si>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</si>
  <si>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</si>
  <si>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</si>
  <si>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</si>
  <si>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</si>
  <si>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</si>
  <si>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</si>
  <si>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</si>
  <si>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</si>
  <si>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</si>
  <si>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</si>
  <si>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</si>
  <si>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</si>
  <si>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</si>
  <si>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</si>
  <si>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</si>
  <si>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</si>
  <si>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</si>
  <si>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</si>
  <si>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</si>
  <si>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</si>
  <si>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</si>
  <si>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</si>
  <si>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</si>
  <si>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</si>
  <si>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</si>
  <si>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</si>
  <si>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</si>
  <si>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</si>
  <si>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</si>
  <si>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</si>
  <si>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</si>
  <si>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</si>
  <si>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</si>
  <si>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</si>
  <si>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</si>
  <si>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</si>
  <si>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</si>
  <si>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</si>
  <si>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</si>
  <si>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</si>
  <si>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</si>
  <si>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</si>
  <si>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</si>
  <si>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</si>
  <si>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</si>
  <si>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</si>
  <si>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</si>
  <si>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</si>
  <si>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</si>
  <si>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</si>
  <si>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</si>
  <si>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</si>
  <si>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</si>
  <si>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</si>
  <si>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</si>
  <si>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</si>
  <si>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</si>
  <si>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</si>
  <si>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</si>
  <si>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</si>
  <si>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</si>
  <si>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</si>
  <si>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</si>
  <si>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</si>
  <si>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</si>
  <si>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</si>
  <si>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</si>
  <si>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</si>
  <si>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</si>
  <si>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</si>
  <si>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</si>
  <si>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</si>
  <si>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</si>
  <si>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</si>
  <si>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</si>
  <si>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</si>
  <si>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</si>
  <si>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</si>
  <si>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</si>
  <si>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</si>
  <si>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</si>
  <si>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</si>
  <si>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</si>
  <si>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</si>
  <si>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</si>
  <si>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</si>
  <si>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</si>
  <si>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</si>
  <si>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</si>
  <si>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</si>
  <si>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</si>
  <si>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</si>
  <si>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</si>
  <si>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</si>
  <si>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</si>
  <si>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</si>
  <si>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</si>
  <si>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</si>
  <si>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</si>
  <si>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</si>
  <si>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</si>
  <si>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</si>
  <si>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</si>
  <si>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</si>
  <si>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</si>
  <si>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</si>
  <si>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</si>
  <si>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</si>
  <si>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</si>
  <si>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</si>
  <si>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</si>
  <si>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</si>
  <si>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</si>
  <si>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</si>
  <si>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</si>
  <si>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</si>
  <si>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</si>
  <si>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</si>
  <si>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</si>
  <si>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</si>
  <si>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</si>
  <si>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</si>
  <si>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</si>
  <si>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</si>
  <si>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</si>
  <si>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</si>
  <si>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</si>
  <si>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</si>
  <si>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</si>
  <si>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</si>
  <si>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</si>
  <si>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</si>
  <si>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</si>
  <si>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</si>
  <si>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</si>
  <si>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</si>
  <si>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</si>
  <si>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</si>
  <si>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</si>
  <si>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</si>
  <si>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</si>
  <si>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</si>
  <si>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</si>
  <si>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</si>
  <si>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</si>
  <si>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</si>
  <si>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</si>
  <si>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</si>
  <si>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</si>
  <si>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</si>
  <si>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</si>
  <si>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</si>
  <si>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</si>
  <si>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</si>
  <si>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</si>
  <si>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</si>
  <si>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</si>
  <si>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</si>
  <si>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</si>
  <si>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</si>
  <si>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</si>
  <si>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</si>
  <si>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</si>
  <si>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</si>
  <si>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</si>
  <si>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</si>
  <si>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</si>
  <si>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</si>
  <si>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</si>
  <si>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</si>
  <si>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</si>
  <si>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</si>
  <si>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</si>
  <si>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</si>
  <si>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</si>
  <si>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</si>
  <si>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</si>
  <si>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</si>
  <si>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</si>
  <si>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</si>
  <si>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</si>
  <si>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</si>
  <si>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</si>
  <si>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</si>
  <si>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</si>
  <si>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</si>
  <si>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</si>
  <si>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</si>
  <si>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</si>
  <si>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</si>
  <si>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</si>
  <si>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</si>
  <si>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</si>
  <si>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</si>
  <si>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</si>
  <si>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</si>
  <si>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</si>
  <si>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</si>
  <si>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</si>
  <si>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</si>
  <si>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</si>
  <si>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</si>
  <si>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</si>
  <si>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</si>
  <si>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</si>
  <si>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</si>
  <si>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</si>
  <si>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</si>
  <si>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</si>
  <si>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</si>
  <si>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</si>
  <si>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</si>
  <si>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</si>
  <si>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</si>
  <si>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</si>
  <si>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</si>
  <si>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</si>
  <si>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</si>
  <si>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</si>
  <si>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</si>
  <si>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</si>
  <si>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</si>
  <si>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</si>
  <si>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</si>
  <si>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</si>
  <si>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</si>
  <si>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</si>
  <si>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</si>
  <si>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</si>
  <si>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</si>
  <si>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</si>
  <si>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</si>
  <si>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</si>
  <si>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</si>
  <si>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</si>
  <si>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</si>
  <si>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</si>
  <si>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</si>
  <si>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</si>
  <si>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</si>
  <si>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</si>
  <si>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</si>
  <si>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</si>
  <si>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</si>
  <si>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</si>
  <si>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</si>
  <si>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</si>
  <si>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</si>
  <si>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</si>
  <si>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</si>
  <si>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</si>
  <si>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</si>
  <si>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</si>
  <si>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</si>
  <si>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</si>
  <si>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</si>
  <si>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</si>
  <si>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</si>
  <si>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</si>
  <si>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</si>
  <si>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</si>
  <si>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</si>
  <si>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</si>
  <si>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</si>
  <si>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</si>
  <si>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</si>
  <si>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</si>
  <si>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</si>
  <si>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</si>
  <si>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</si>
  <si>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</si>
  <si>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</si>
  <si>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</si>
  <si>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</si>
  <si>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</si>
  <si>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</si>
  <si>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</si>
  <si>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</si>
  <si>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</si>
  <si>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</si>
  <si>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</si>
  <si>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</si>
  <si>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</si>
  <si>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</si>
  <si>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</si>
  <si>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</si>
  <si>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</si>
  <si>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</si>
  <si>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</si>
  <si>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</si>
  <si>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</si>
  <si>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</si>
  <si>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</si>
  <si>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</si>
  <si>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</si>
  <si>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</si>
  <si>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</si>
  <si>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</si>
  <si>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</si>
  <si>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</si>
  <si>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</si>
  <si>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</si>
  <si>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</si>
  <si>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</si>
  <si>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</si>
  <si>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</si>
  <si>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</si>
  <si>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</si>
  <si>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</si>
  <si>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</si>
  <si>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</si>
  <si>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</si>
  <si>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</si>
  <si>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</si>
  <si>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</si>
  <si>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</si>
  <si>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</si>
  <si>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</si>
  <si>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</si>
  <si>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</si>
  <si>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</si>
  <si>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</si>
  <si>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</si>
  <si>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</si>
  <si>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</si>
  <si>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</si>
  <si>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</si>
  <si>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</si>
  <si>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</si>
  <si>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</si>
  <si>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</si>
  <si>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</si>
  <si>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</si>
  <si>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</si>
  <si>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</si>
  <si>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</si>
  <si>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</si>
  <si>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</si>
  <si>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</si>
  <si>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</si>
  <si>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</si>
  <si>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</si>
  <si>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</si>
  <si>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</si>
  <si>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</si>
  <si>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</si>
  <si>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</si>
  <si>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</si>
  <si>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</si>
  <si>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</si>
  <si>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</si>
  <si>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</si>
  <si>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</si>
  <si>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</si>
  <si>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</si>
  <si>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</si>
  <si>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</si>
  <si>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</si>
  <si>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</si>
  <si>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</si>
  <si>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</si>
  <si>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</si>
  <si>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</si>
  <si>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</si>
  <si>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</si>
  <si>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</si>
  <si>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</si>
  <si>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</si>
  <si>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</si>
  <si>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</si>
  <si>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</si>
  <si>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</si>
  <si>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</si>
  <si>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</si>
  <si>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</si>
  <si>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</si>
  <si>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</si>
  <si>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</si>
  <si>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</si>
  <si>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</si>
  <si>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</si>
  <si>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</si>
  <si>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</si>
  <si>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</si>
  <si>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</si>
  <si>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</si>
  <si>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</si>
  <si>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</si>
  <si>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</si>
  <si>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</si>
  <si>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</si>
  <si>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</si>
  <si>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</si>
  <si>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</si>
  <si>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</si>
  <si>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</si>
  <si>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</si>
  <si>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</si>
  <si>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</si>
  <si>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</si>
  <si>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</si>
  <si>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</si>
  <si>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</si>
  <si>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</si>
  <si>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</si>
  <si>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</si>
  <si>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</si>
  <si>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</si>
  <si>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</si>
  <si>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</si>
  <si>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</si>
  <si>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</si>
  <si>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</si>
  <si>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</si>
  <si>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</si>
  <si>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</si>
  <si>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</si>
  <si>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</si>
  <si>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</si>
  <si>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</si>
  <si>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</si>
  <si>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</si>
  <si>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</si>
  <si>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</si>
  <si>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</si>
  <si>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</si>
  <si>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</si>
  <si>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</si>
  <si>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</si>
  <si>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</si>
  <si>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</si>
  <si>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</si>
  <si>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</si>
  <si>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</si>
  <si>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</si>
  <si>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</si>
  <si>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</si>
  <si>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</si>
  <si>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</si>
  <si>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</si>
  <si>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</si>
  <si>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</si>
  <si>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</si>
  <si>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</si>
  <si>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</si>
  <si>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</si>
  <si>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</si>
  <si>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</si>
  <si>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</si>
  <si>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</si>
  <si>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</si>
  <si>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</si>
  <si>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</si>
  <si>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</si>
  <si>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</si>
  <si>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</si>
  <si>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</si>
  <si>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</si>
  <si>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</si>
  <si>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</si>
  <si>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</si>
  <si>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</si>
  <si>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</si>
  <si>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</si>
  <si>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</si>
  <si>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</si>
  <si>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</si>
  <si>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</si>
  <si>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</si>
  <si>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</si>
  <si>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</si>
  <si>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</si>
  <si>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</si>
  <si>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</si>
  <si>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</si>
  <si>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</si>
  <si>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</si>
  <si>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</si>
  <si>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</si>
  <si>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</si>
  <si>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</si>
  <si>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</si>
  <si>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</si>
  <si>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</si>
  <si>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</si>
  <si>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</si>
  <si>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</si>
  <si>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</si>
  <si>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</si>
  <si>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</si>
  <si>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</si>
  <si>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</si>
  <si>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</si>
  <si>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</si>
  <si>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</si>
  <si>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</si>
  <si>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</si>
  <si>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</si>
  <si>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</si>
  <si>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</si>
  <si>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</si>
  <si>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</si>
  <si>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</si>
  <si>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</si>
  <si>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</si>
  <si>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</si>
  <si>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</si>
  <si>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</si>
  <si>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</si>
  <si>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</si>
  <si>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</si>
  <si>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</si>
  <si>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</si>
  <si>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</si>
  <si>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</si>
  <si>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</si>
  <si>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</si>
  <si>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</si>
  <si>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</si>
  <si>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</si>
  <si>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</si>
  <si>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</si>
  <si>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</si>
  <si>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</si>
  <si>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</si>
  <si>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</si>
  <si>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</si>
  <si>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</si>
  <si>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</si>
  <si>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</si>
  <si>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</si>
  <si>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</si>
  <si>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</si>
  <si>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</si>
  <si>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</si>
  <si>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</si>
  <si>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</si>
  <si>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</si>
  <si>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</si>
  <si>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</si>
  <si>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</si>
  <si>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</si>
  <si>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</si>
  <si>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</si>
  <si>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</si>
  <si>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</si>
  <si>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</si>
  <si>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</si>
  <si>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</si>
  <si>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</si>
  <si>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</si>
  <si>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</si>
  <si>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</si>
  <si>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</si>
  <si>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</si>
  <si>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</si>
  <si>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</si>
  <si>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</si>
  <si>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</si>
  <si>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</si>
  <si>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</si>
  <si>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</si>
  <si>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</si>
  <si>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</si>
  <si>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</si>
  <si>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</si>
  <si>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</si>
  <si>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</si>
  <si>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</si>
  <si>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</si>
  <si>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</si>
  <si>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</si>
  <si>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</si>
  <si>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</si>
  <si>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</si>
  <si>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</si>
  <si>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</si>
  <si>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</si>
  <si>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</si>
  <si>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</si>
  <si>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</si>
  <si>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</si>
  <si>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</si>
  <si>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</si>
  <si>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</si>
  <si>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</si>
  <si>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</si>
  <si>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</si>
  <si>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</si>
  <si>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</si>
  <si>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</si>
  <si>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</si>
  <si>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</si>
  <si>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</si>
  <si>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</si>
  <si>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</si>
  <si>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</si>
  <si>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</si>
  <si>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</si>
  <si>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</si>
  <si>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</si>
  <si>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</si>
  <si>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</si>
  <si>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</si>
  <si>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</si>
  <si>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</si>
  <si>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</si>
  <si>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</si>
  <si>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</si>
  <si>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</si>
  <si>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</si>
  <si>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</si>
  <si>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</si>
  <si>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</si>
  <si>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</si>
  <si>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</si>
  <si>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</si>
  <si>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</si>
  <si>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</si>
  <si>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</si>
  <si>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</si>
  <si>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</si>
  <si>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</si>
  <si>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</si>
  <si>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</si>
  <si>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</si>
  <si>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</si>
  <si>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</si>
  <si>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</si>
  <si>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</si>
  <si>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</si>
  <si>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</si>
  <si>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</si>
  <si>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</si>
  <si>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</si>
  <si>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</si>
  <si>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</si>
  <si>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</si>
  <si>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</si>
  <si>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</si>
  <si>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</si>
  <si>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</si>
  <si>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</si>
  <si>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</si>
  <si>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</si>
  <si>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</si>
  <si>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</si>
  <si>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</si>
  <si>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</si>
  <si>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</si>
  <si>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</si>
  <si>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</si>
  <si>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</si>
  <si>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</si>
  <si>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</si>
  <si>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</si>
  <si>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</si>
  <si>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</si>
  <si>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</si>
  <si>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</si>
  <si>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</si>
  <si>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</si>
  <si>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</si>
  <si>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</si>
  <si>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</si>
  <si>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</si>
  <si>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</si>
  <si>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</si>
  <si>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</si>
  <si>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</si>
  <si>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</si>
  <si>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</si>
  <si>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</si>
  <si>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</si>
  <si>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</si>
  <si>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</si>
  <si>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</si>
  <si>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</si>
  <si>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</si>
  <si>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</si>
  <si>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</si>
  <si>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</si>
  <si>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</si>
  <si>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</si>
  <si>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</si>
  <si>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</si>
  <si>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</si>
  <si>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</si>
  <si>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</si>
  <si>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</si>
  <si>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</si>
  <si>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</si>
  <si>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</si>
  <si>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</si>
  <si>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</si>
  <si>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</si>
  <si>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</si>
  <si>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</si>
  <si>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</si>
  <si>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</si>
  <si>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</si>
  <si>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</si>
  <si>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</si>
  <si>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</si>
  <si>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</si>
  <si>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</si>
  <si>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</si>
  <si>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</si>
  <si>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</si>
  <si>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</si>
  <si>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</si>
  <si>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</si>
  <si>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</si>
  <si>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</si>
  <si>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</si>
  <si>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</si>
  <si>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</si>
  <si>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</si>
  <si>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</si>
  <si>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</si>
  <si>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</si>
  <si>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</si>
  <si>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</si>
  <si>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</si>
  <si>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</si>
  <si>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</si>
  <si>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</si>
  <si>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</si>
  <si>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</si>
  <si>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</si>
  <si>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</si>
  <si>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</si>
  <si>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</si>
  <si>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</si>
  <si>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</si>
  <si>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</si>
  <si>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</si>
  <si>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</si>
  <si>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</si>
  <si>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</si>
  <si>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</si>
  <si>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</si>
  <si>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</si>
  <si>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</si>
  <si>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</si>
  <si>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</si>
  <si>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</si>
  <si>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</si>
  <si>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</si>
  <si>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</si>
  <si>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</si>
  <si>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</si>
  <si>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</si>
  <si>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</si>
  <si>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</si>
  <si>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</si>
  <si>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</si>
  <si>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</si>
  <si>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</si>
  <si>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</si>
  <si>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</si>
  <si>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</si>
  <si>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</si>
  <si>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</si>
  <si>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</si>
  <si>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</si>
  <si>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</si>
  <si>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</si>
  <si>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</si>
  <si>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</si>
  <si>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</si>
  <si>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</si>
  <si>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</si>
  <si>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</si>
  <si>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</si>
  <si>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</si>
  <si>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</si>
  <si>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</si>
  <si>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</si>
  <si>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</si>
  <si>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</si>
  <si>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</si>
  <si>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</si>
  <si>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</si>
  <si>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</si>
  <si>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</si>
  <si>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</si>
  <si>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</si>
  <si>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</si>
  <si>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</si>
  <si>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</si>
  <si>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</si>
  <si>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</si>
  <si>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</si>
  <si>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</si>
  <si>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</si>
  <si>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</si>
  <si>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</si>
  <si>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</si>
  <si>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</si>
  <si>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</si>
  <si>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</si>
  <si>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</si>
  <si>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</si>
  <si>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</si>
  <si>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</si>
  <si>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</si>
  <si>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</si>
  <si>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</si>
  <si>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</si>
  <si>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</si>
  <si>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</si>
  <si>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</si>
  <si>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</si>
  <si>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</si>
  <si>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</si>
  <si>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</si>
  <si>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</si>
  <si>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</si>
  <si>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</si>
  <si>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</si>
  <si>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</si>
  <si>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</si>
  <si>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</si>
  <si>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</si>
  <si>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</si>
  <si>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</si>
  <si>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</si>
  <si>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</si>
  <si>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</si>
  <si>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</si>
  <si>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</si>
  <si>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</si>
  <si>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</si>
  <si>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</si>
  <si>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</si>
  <si>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</si>
  <si>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</si>
  <si>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</si>
  <si>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</si>
  <si>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</si>
  <si>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</si>
  <si>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</si>
  <si>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</si>
  <si>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</si>
  <si>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</si>
  <si>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</si>
  <si>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</si>
  <si>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</si>
  <si>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</si>
  <si>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</si>
  <si>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</si>
  <si>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</si>
  <si>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</si>
  <si>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</si>
  <si>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</si>
  <si>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</si>
  <si>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</si>
  <si>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</si>
  <si>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</si>
  <si>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</si>
  <si>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</si>
  <si>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</si>
  <si>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</si>
  <si>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</si>
  <si>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</si>
  <si>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</si>
  <si>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</si>
  <si>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</si>
  <si>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</si>
  <si>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</si>
  <si>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</si>
  <si>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</si>
  <si>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</si>
  <si>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</si>
  <si>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</si>
  <si>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</si>
  <si>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</si>
  <si>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</si>
  <si>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</si>
  <si>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</si>
  <si>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</si>
  <si>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</si>
  <si>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</si>
  <si>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</si>
  <si>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</si>
  <si>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</si>
  <si>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</si>
  <si>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</si>
  <si>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</si>
  <si>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</si>
  <si>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</si>
  <si>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</si>
  <si>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</si>
  <si>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</si>
  <si>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</si>
  <si>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</si>
  <si>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</si>
  <si>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</si>
  <si>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</si>
  <si>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</si>
  <si>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</si>
  <si>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</si>
  <si>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</si>
  <si>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</si>
  <si>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</si>
  <si>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</si>
  <si>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</si>
  <si>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</si>
  <si>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</si>
  <si>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</si>
  <si>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</si>
  <si>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</si>
  <si>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</si>
  <si>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</si>
  <si>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</si>
  <si>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</si>
  <si>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</si>
  <si>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</si>
  <si>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</si>
  <si>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</si>
  <si>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</si>
  <si>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</si>
  <si>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</si>
  <si>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</si>
  <si>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</si>
  <si>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</si>
  <si>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</si>
  <si>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</si>
  <si>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</si>
  <si>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</si>
  <si>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</si>
  <si>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</si>
  <si>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</si>
  <si>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</si>
  <si>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</si>
  <si>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</si>
  <si>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</si>
  <si>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</si>
  <si>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</si>
  <si>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</si>
  <si>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</si>
  <si>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</si>
  <si>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</si>
  <si>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</si>
  <si>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</si>
  <si>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</si>
  <si>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</si>
  <si>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</si>
  <si>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</si>
  <si>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</si>
  <si>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</si>
  <si>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</si>
  <si>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</si>
  <si>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</si>
  <si>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</si>
  <si>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</si>
  <si>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</si>
  <si>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</si>
  <si>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</si>
  <si>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</si>
  <si>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</si>
  <si>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</si>
  <si>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</si>
  <si>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</si>
  <si>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</si>
  <si>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</si>
  <si>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</si>
  <si>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</si>
  <si>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</si>
  <si>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</si>
  <si>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</si>
  <si>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</si>
  <si>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</si>
  <si>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</si>
  <si>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</si>
  <si>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</si>
  <si>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</si>
  <si>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</si>
  <si>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</si>
  <si>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</si>
  <si>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</si>
  <si>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</si>
  <si>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</si>
  <si>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</si>
  <si>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</si>
  <si>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</si>
  <si>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</si>
  <si>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</si>
  <si>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</si>
  <si>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</si>
  <si>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</si>
  <si>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</si>
  <si>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</si>
  <si>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</si>
  <si>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</si>
  <si>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</si>
  <si>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</si>
  <si>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</si>
  <si>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</si>
  <si>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</si>
  <si>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</si>
  <si>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</si>
  <si>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</si>
  <si>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</si>
  <si>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</si>
  <si>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</si>
  <si>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</si>
  <si>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</si>
  <si>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</si>
  <si>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</si>
  <si>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</si>
  <si>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</si>
  <si>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</si>
  <si>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</si>
  <si>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</si>
  <si>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</si>
  <si>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</si>
  <si>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</si>
  <si>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</si>
  <si>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</si>
  <si>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</si>
  <si>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</si>
  <si>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</si>
  <si>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</si>
  <si>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</si>
  <si>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</si>
  <si>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</si>
  <si>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</si>
  <si>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</si>
  <si>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</si>
  <si>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</si>
  <si>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</si>
  <si>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</si>
  <si>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</si>
  <si>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</si>
  <si>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</si>
  <si>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</si>
  <si>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</si>
  <si>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</si>
  <si>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</si>
  <si>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</si>
  <si>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</si>
  <si>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</si>
  <si>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</si>
  <si>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</si>
  <si>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</si>
  <si>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</si>
  <si>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</si>
  <si>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</si>
  <si>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</si>
  <si>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</si>
  <si>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</si>
  <si>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</si>
  <si>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</si>
  <si>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</si>
  <si>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</si>
  <si>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</si>
  <si>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</si>
  <si>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</si>
  <si>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</si>
  <si>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</si>
  <si>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</si>
  <si>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</si>
  <si>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</si>
  <si>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</si>
  <si>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</si>
  <si>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</si>
  <si>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</si>
  <si>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</si>
  <si>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</si>
  <si>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</si>
  <si>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</si>
  <si>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</si>
  <si>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</si>
  <si>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</si>
  <si>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</si>
  <si>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</si>
  <si>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</si>
  <si>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</si>
  <si>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</si>
  <si>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</si>
  <si>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</si>
  <si>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</si>
  <si>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</si>
  <si>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</si>
  <si>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</si>
  <si>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</si>
  <si>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</si>
  <si>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</si>
  <si>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</si>
  <si>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</si>
  <si>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</si>
  <si>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</si>
  <si>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</si>
  <si>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</si>
  <si>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</si>
  <si>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</si>
  <si>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</si>
  <si>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</si>
  <si>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</si>
  <si>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</si>
  <si>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</si>
  <si>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</si>
  <si>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</si>
  <si>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</si>
  <si>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</si>
  <si>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</si>
  <si>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</si>
  <si>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</si>
  <si>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</si>
  <si>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</si>
  <si>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</si>
  <si>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</si>
  <si>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</si>
  <si>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</si>
  <si>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</si>
  <si>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</si>
  <si>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</si>
  <si>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</si>
  <si>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</si>
  <si>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</si>
  <si>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</si>
  <si>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</si>
  <si>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</si>
  <si>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</si>
  <si>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</si>
  <si>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</si>
  <si>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</si>
  <si>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</si>
  <si>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</si>
  <si>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</si>
  <si>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</si>
  <si>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</si>
  <si>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</si>
  <si>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</si>
  <si>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</si>
  <si>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</si>
  <si>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</si>
  <si>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</si>
  <si>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</si>
  <si>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</si>
  <si>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</si>
  <si>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</si>
  <si>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</si>
  <si>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</si>
  <si>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</si>
  <si>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</si>
  <si>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</si>
  <si>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</si>
  <si>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</si>
  <si>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</si>
  <si>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</si>
  <si>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</si>
  <si>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</si>
  <si>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</si>
  <si>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</si>
  <si>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</si>
  <si>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</si>
  <si>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</si>
  <si>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</si>
  <si>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</si>
  <si>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</si>
  <si>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</si>
  <si>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</si>
  <si>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</si>
  <si>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</si>
  <si>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</si>
  <si>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</si>
  <si>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</si>
  <si>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</si>
  <si>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</si>
  <si>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</si>
  <si>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</si>
  <si>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</si>
  <si>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</si>
  <si>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</si>
  <si>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</si>
  <si>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</si>
  <si>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</si>
  <si>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</si>
  <si>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</si>
  <si>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</si>
  <si>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</si>
  <si>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</si>
  <si>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</si>
  <si>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</si>
  <si>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</si>
  <si>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</si>
  <si>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</si>
  <si>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</si>
  <si>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</si>
  <si>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</si>
  <si>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</si>
  <si>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</si>
  <si>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</si>
  <si>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</si>
  <si>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</si>
  <si>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</si>
  <si>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</si>
  <si>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</si>
  <si>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</si>
  <si>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</si>
  <si>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</si>
  <si>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</si>
  <si>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</si>
  <si>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</si>
  <si>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</si>
  <si>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</si>
  <si>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</si>
  <si>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</si>
  <si>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</si>
  <si>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</si>
  <si>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</si>
  <si>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</si>
  <si>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</si>
  <si>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</si>
  <si>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</si>
  <si>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</si>
  <si>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</si>
  <si>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</si>
  <si>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</si>
  <si>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</si>
  <si>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</si>
  <si>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</si>
  <si>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</si>
  <si>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</si>
  <si>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</si>
  <si>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</si>
  <si>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</si>
  <si>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</si>
  <si>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</si>
  <si>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</si>
  <si>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</si>
  <si>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</si>
  <si>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</si>
  <si>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</si>
  <si>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</si>
  <si>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</si>
  <si>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</si>
  <si>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</si>
  <si>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</si>
  <si>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</si>
  <si>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</si>
  <si>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</si>
  <si>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</si>
  <si>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</si>
  <si>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</si>
  <si>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</si>
  <si>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</si>
  <si>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</si>
  <si>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</si>
  <si>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</si>
  <si>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</si>
  <si>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</si>
  <si>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</si>
  <si>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</si>
  <si>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</si>
  <si>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</si>
  <si>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</si>
  <si>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</si>
  <si>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</si>
  <si>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</si>
  <si>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</si>
  <si>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</si>
  <si>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</si>
  <si>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</si>
  <si>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</si>
  <si>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</si>
  <si>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</si>
  <si>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</si>
  <si>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</si>
  <si>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</si>
  <si>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</si>
  <si>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</si>
  <si>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</si>
  <si>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</si>
  <si>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</si>
  <si>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</si>
  <si>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</si>
  <si>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</si>
  <si>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</si>
  <si>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</si>
  <si>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</si>
  <si>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</si>
  <si>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</si>
  <si>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</si>
  <si>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</si>
  <si>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</si>
  <si>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</si>
  <si>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</si>
  <si>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</si>
  <si>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</si>
  <si>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</si>
  <si>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</si>
  <si>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</si>
  <si>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</si>
  <si>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</si>
  <si>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</si>
  <si>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</si>
  <si>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</si>
  <si>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</si>
  <si>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</si>
  <si>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</si>
  <si>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</si>
  <si>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</si>
  <si>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</si>
  <si>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</si>
  <si>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</si>
  <si>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</si>
  <si>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</si>
  <si>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</si>
  <si>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</si>
  <si>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</si>
  <si>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</si>
  <si>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</si>
  <si>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</si>
  <si>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</si>
  <si>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</si>
  <si>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</si>
  <si>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</si>
  <si>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</si>
  <si>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</si>
  <si>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</si>
  <si>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</si>
  <si>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</si>
  <si>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</si>
  <si>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</si>
  <si>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</si>
  <si>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</si>
  <si>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</si>
  <si>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</si>
  <si>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</si>
  <si>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</si>
  <si>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</si>
  <si>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</si>
  <si>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</si>
  <si>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</si>
  <si>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</si>
  <si>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</si>
  <si>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</si>
  <si>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</si>
  <si>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</si>
  <si>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</si>
  <si>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</si>
  <si>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</si>
  <si>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</si>
  <si>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</si>
  <si>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</si>
  <si>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</si>
  <si>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</si>
  <si>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</si>
  <si>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</si>
  <si>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</si>
  <si>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</si>
  <si>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</si>
  <si>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</si>
  <si>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</si>
  <si>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</si>
  <si>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</si>
  <si>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</si>
  <si>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</si>
  <si>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</si>
  <si>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</si>
  <si>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</si>
  <si>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</si>
  <si>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</si>
  <si>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</si>
  <si>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</si>
  <si>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</si>
  <si>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</si>
  <si>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</si>
  <si>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</si>
  <si>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</si>
  <si>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</si>
  <si>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</si>
  <si>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</si>
  <si>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</si>
  <si>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</si>
  <si>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</si>
  <si>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</si>
  <si>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</si>
  <si>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</si>
  <si>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</si>
  <si>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</si>
  <si>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</si>
  <si>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</si>
  <si>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</si>
  <si>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</si>
  <si>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</si>
  <si>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</si>
  <si>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</si>
  <si>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</si>
  <si>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</si>
  <si>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</si>
  <si>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</si>
  <si>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</si>
  <si>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</si>
  <si>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</si>
  <si>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</si>
  <si>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</si>
  <si>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</si>
  <si>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</si>
  <si>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</si>
  <si>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</si>
  <si>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</si>
  <si>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</si>
  <si>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</si>
  <si>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</si>
  <si>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</si>
  <si>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</si>
  <si>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</si>
  <si>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</si>
  <si>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</si>
  <si>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</si>
  <si>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</si>
  <si>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</si>
  <si>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</si>
  <si>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</si>
  <si>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</si>
  <si>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</si>
  <si>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</si>
  <si>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</si>
  <si>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</si>
  <si>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</si>
  <si>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</si>
  <si>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</si>
  <si>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</si>
  <si>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</si>
  <si>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</si>
  <si>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</si>
  <si>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</si>
  <si>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</si>
  <si>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</si>
  <si>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</si>
  <si>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</si>
  <si>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</si>
  <si>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</si>
  <si>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</si>
  <si>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</si>
  <si>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</si>
  <si>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</si>
  <si>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</si>
  <si>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</si>
  <si>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</si>
  <si>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</si>
  <si>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</si>
  <si>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</si>
  <si>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</si>
  <si>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</si>
  <si>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</si>
  <si>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</si>
  <si>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</si>
  <si>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</si>
  <si>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</si>
  <si>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</si>
  <si>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</si>
  <si>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</si>
  <si>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</si>
  <si>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</si>
  <si>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</si>
  <si>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</si>
  <si>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</si>
  <si>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</si>
  <si>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</si>
  <si>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</si>
  <si>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</si>
  <si>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</si>
  <si>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</si>
  <si>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</si>
  <si>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</si>
  <si>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</si>
  <si>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</si>
  <si>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</si>
  <si>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</si>
  <si>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</si>
  <si>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</si>
  <si>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</si>
  <si>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</si>
  <si>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</si>
  <si>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</si>
  <si>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</si>
  <si>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</si>
  <si>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</si>
  <si>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</si>
  <si>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</si>
  <si>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</si>
  <si>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</si>
  <si>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</si>
  <si>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</si>
  <si>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</si>
  <si>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</si>
  <si>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</si>
  <si>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</si>
  <si>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</si>
  <si>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</si>
  <si>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</si>
  <si>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</si>
  <si>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</si>
  <si>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</si>
  <si>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</si>
  <si>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</si>
  <si>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</si>
  <si>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</si>
  <si>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</si>
  <si>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</si>
  <si>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</si>
  <si>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</si>
  <si>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</si>
  <si>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</si>
  <si>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</si>
  <si>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</si>
  <si>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</si>
  <si>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</si>
  <si>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</si>
  <si>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</si>
  <si>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</si>
  <si>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</si>
  <si>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</si>
  <si>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</si>
  <si>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</si>
  <si>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</si>
  <si>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</si>
  <si>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</si>
  <si>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</si>
  <si>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</si>
  <si>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</si>
  <si>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</si>
  <si>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</si>
  <si>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</si>
  <si>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</si>
  <si>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</si>
  <si>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</si>
  <si>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</si>
  <si>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</si>
  <si>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</si>
  <si>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</si>
  <si>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</si>
  <si>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</si>
  <si>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</si>
  <si>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</si>
  <si>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</si>
  <si>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</si>
  <si>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</si>
  <si>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</si>
  <si>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</si>
  <si>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</si>
  <si>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</si>
  <si>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</si>
  <si>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</si>
  <si>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</si>
  <si>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</si>
  <si>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</si>
  <si>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</si>
  <si>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</si>
  <si>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</si>
  <si>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</si>
  <si>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</si>
  <si>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</si>
  <si>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</si>
  <si>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</si>
  <si>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</si>
  <si>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</si>
  <si>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</si>
  <si>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</si>
  <si>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</si>
  <si>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</si>
  <si>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</si>
  <si>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</si>
  <si>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</si>
  <si>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</si>
  <si>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</si>
  <si>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</si>
  <si>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</si>
  <si>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</si>
  <si>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</si>
  <si>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</si>
  <si>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</si>
  <si>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</si>
  <si>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</si>
  <si>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</si>
  <si>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</si>
  <si>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</si>
  <si>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</si>
  <si>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</si>
  <si>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</si>
  <si>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</si>
  <si>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</si>
  <si>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</si>
  <si>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</si>
  <si>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</si>
  <si>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</si>
  <si>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</si>
  <si>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</si>
  <si>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</si>
  <si>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</si>
  <si>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</si>
  <si>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</si>
  <si>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</si>
  <si>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</si>
  <si>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</si>
  <si>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</si>
  <si>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</si>
  <si>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</si>
  <si>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</si>
  <si>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</si>
  <si>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</si>
  <si>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</si>
  <si>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</si>
  <si>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</si>
  <si>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</si>
  <si>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</si>
  <si>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</si>
  <si>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</si>
  <si>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</si>
  <si>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</si>
  <si>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</si>
  <si>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</si>
  <si>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</si>
  <si>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</si>
  <si>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</si>
  <si>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</si>
  <si>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</si>
  <si>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</si>
  <si>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</si>
  <si>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</si>
  <si>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</si>
  <si>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</si>
  <si>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</si>
  <si>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</si>
  <si>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</si>
  <si>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</si>
  <si>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</si>
  <si>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</si>
  <si>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</si>
  <si>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</si>
  <si>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</si>
  <si>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</si>
  <si>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</si>
  <si>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</si>
  <si>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</si>
  <si>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</si>
  <si>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</si>
  <si>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</si>
  <si>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</si>
  <si>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</si>
  <si>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</si>
  <si>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</si>
  <si>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</si>
  <si>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</si>
  <si>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</si>
  <si>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</si>
  <si>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</si>
  <si>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</si>
  <si>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</si>
  <si>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</si>
  <si>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</si>
  <si>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</si>
  <si>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</si>
  <si>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</si>
  <si>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</si>
  <si>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</si>
  <si>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</si>
  <si>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</si>
  <si>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</si>
  <si>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</si>
  <si>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</si>
  <si>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</si>
  <si>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</si>
  <si>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</si>
  <si>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</si>
  <si>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</si>
  <si>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</si>
  <si>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</si>
  <si>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</si>
  <si>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</si>
  <si>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</si>
  <si>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</si>
  <si>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</si>
  <si>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</si>
  <si>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</si>
  <si>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</si>
  <si>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</si>
  <si>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</si>
  <si>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</si>
  <si>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</si>
  <si>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</si>
  <si>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</si>
  <si>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</si>
  <si>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</si>
  <si>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</si>
  <si>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</si>
  <si>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</si>
  <si>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</si>
  <si>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</si>
  <si>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</si>
  <si>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</si>
  <si>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</si>
  <si>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</si>
  <si>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</si>
  <si>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</si>
  <si>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</si>
  <si>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</si>
  <si>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</si>
  <si>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</si>
  <si>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</si>
  <si>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</si>
  <si>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</si>
  <si>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</si>
  <si>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</si>
  <si>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</si>
  <si>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</si>
  <si>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</si>
  <si>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</si>
  <si>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</si>
  <si>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</si>
  <si>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</si>
  <si>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</si>
  <si>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</si>
  <si>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</si>
  <si>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</si>
  <si>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</si>
  <si>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</si>
  <si>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</si>
  <si>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</si>
  <si>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</si>
  <si>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</si>
  <si>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</si>
  <si>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</si>
  <si>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</si>
  <si>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</si>
  <si>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</si>
  <si>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</si>
  <si>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</si>
  <si>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</si>
  <si>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</si>
  <si>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</si>
  <si>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</si>
  <si>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</si>
  <si>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</si>
  <si>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</si>
  <si>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</si>
  <si>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</si>
  <si>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</si>
  <si>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</si>
  <si>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</si>
  <si>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</si>
  <si>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</si>
  <si>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</si>
  <si>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</si>
  <si>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</si>
  <si>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</si>
  <si>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</si>
  <si>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</si>
  <si>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</si>
  <si>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</si>
  <si>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</si>
  <si>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</si>
  <si>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</si>
  <si>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</si>
  <si>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</si>
  <si>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</si>
  <si>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</si>
  <si>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</si>
  <si>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</si>
  <si>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</si>
  <si>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</si>
  <si>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</si>
  <si>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</si>
  <si>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</si>
  <si>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</si>
  <si>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</si>
  <si>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</si>
  <si>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</si>
  <si>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</si>
  <si>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</si>
  <si>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</si>
  <si>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</si>
  <si>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</si>
  <si>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</si>
  <si>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</si>
  <si>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</si>
  <si>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</si>
  <si>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</si>
  <si>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</si>
  <si>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</si>
  <si>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</si>
  <si>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</si>
  <si>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</si>
  <si>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</si>
  <si>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</si>
  <si>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</si>
  <si>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</si>
  <si>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</si>
  <si>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</si>
  <si>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</si>
  <si>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</si>
  <si>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</si>
  <si>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</si>
  <si>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</si>
  <si>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</si>
  <si>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</si>
  <si>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</si>
  <si>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</si>
  <si>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</si>
  <si>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</si>
  <si>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</si>
  <si>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</si>
  <si>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</si>
  <si>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</si>
  <si>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</si>
  <si>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</si>
  <si>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</si>
  <si>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</si>
  <si>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</si>
  <si>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</si>
  <si>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</si>
  <si>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</si>
  <si>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</si>
  <si>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</si>
  <si>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</si>
  <si>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</si>
  <si>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</si>
  <si>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</si>
  <si>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</si>
  <si>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</si>
  <si>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</si>
  <si>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</si>
  <si>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</si>
  <si>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</si>
  <si>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</si>
  <si>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</si>
  <si>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</si>
  <si>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</si>
  <si>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</si>
  <si>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</si>
  <si>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</si>
  <si>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</si>
  <si>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</si>
  <si>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</si>
  <si>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</si>
  <si>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</si>
  <si>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</si>
  <si>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</si>
  <si>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</si>
  <si>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</si>
  <si>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</si>
  <si>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</si>
  <si>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</si>
  <si>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</si>
  <si>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</si>
  <si>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</si>
  <si>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</si>
  <si>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</si>
  <si>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</si>
  <si>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</si>
  <si>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</si>
  <si>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</si>
  <si>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</si>
  <si>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</si>
  <si>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</si>
  <si>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</si>
  <si>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</si>
  <si>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</si>
  <si>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</si>
  <si>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</si>
  <si>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</si>
  <si>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</si>
  <si>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</si>
  <si>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</si>
  <si>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</si>
  <si>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</si>
  <si>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</si>
  <si>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</si>
  <si>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</si>
  <si>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</si>
  <si>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</si>
  <si>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</si>
  <si>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</si>
  <si>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</si>
  <si>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</si>
  <si>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</si>
  <si>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</si>
  <si>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</si>
  <si>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</si>
  <si>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</si>
  <si>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</si>
  <si>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</si>
  <si>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</si>
  <si>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</si>
  <si>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</si>
  <si>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</si>
  <si>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</si>
  <si>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</si>
  <si>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</si>
  <si>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</si>
  <si>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</si>
  <si>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</si>
  <si>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</si>
  <si>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</si>
  <si>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</si>
  <si>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</si>
  <si>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</si>
  <si>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</si>
  <si>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</si>
  <si>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</si>
  <si>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</si>
  <si>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</si>
  <si>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</si>
  <si>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</si>
  <si>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</si>
  <si>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</si>
  <si>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</si>
  <si>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</si>
  <si>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</si>
  <si>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</si>
  <si>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</si>
  <si>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</si>
  <si>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</si>
  <si>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</si>
  <si>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</si>
  <si>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</si>
  <si>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</si>
  <si>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</si>
  <si>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</si>
  <si>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</si>
  <si>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</si>
  <si>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</si>
  <si>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</si>
  <si>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</si>
  <si>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</si>
  <si>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</si>
  <si>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</si>
  <si>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</si>
  <si>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</si>
  <si>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</si>
  <si>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</si>
  <si>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</si>
  <si>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</si>
  <si>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</si>
  <si>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</si>
  <si>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</si>
  <si>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</si>
  <si>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</si>
  <si>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</si>
  <si>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</si>
  <si>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</si>
  <si>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</si>
  <si>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</si>
  <si>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</si>
  <si>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</si>
  <si>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</si>
  <si>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</si>
  <si>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</si>
  <si>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</si>
  <si>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</si>
  <si>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</si>
  <si>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</si>
  <si>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</si>
  <si>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</si>
  <si>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</si>
  <si>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</si>
  <si>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</si>
  <si>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</si>
  <si>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</si>
  <si>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</si>
  <si>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</si>
  <si>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</si>
  <si>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</si>
  <si>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</si>
  <si>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</si>
  <si>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</si>
  <si>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</si>
  <si>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</si>
  <si>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</si>
  <si>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</si>
  <si>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</si>
  <si>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</si>
  <si>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</si>
  <si>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</si>
  <si>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</si>
  <si>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</si>
  <si>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</si>
  <si>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</si>
  <si>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</si>
  <si>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</si>
  <si>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</si>
  <si>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</si>
  <si>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</si>
  <si>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</si>
  <si>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</si>
  <si>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</si>
  <si>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</si>
  <si>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</si>
  <si>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</si>
  <si>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</si>
  <si>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</si>
  <si>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</si>
  <si>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</si>
  <si>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</si>
  <si>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</si>
  <si>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</si>
  <si>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</si>
  <si>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</si>
  <si>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</si>
  <si>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</si>
  <si>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</si>
  <si>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</si>
  <si>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</si>
  <si>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</si>
  <si>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</si>
  <si>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</si>
  <si>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</si>
  <si>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</si>
  <si>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</si>
  <si>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</si>
  <si>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</si>
  <si>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</si>
  <si>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</si>
  <si>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</si>
  <si>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</si>
  <si>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</si>
  <si>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</si>
  <si>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</si>
  <si>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</si>
  <si>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</si>
  <si>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</si>
  <si>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</si>
  <si>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</si>
  <si>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</si>
  <si>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</si>
  <si>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</si>
  <si>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</si>
  <si>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</si>
  <si>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</si>
  <si>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</si>
  <si>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</si>
  <si>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</si>
  <si>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</si>
  <si>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</si>
  <si>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</si>
  <si>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</si>
  <si>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</si>
  <si>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</si>
  <si>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</si>
  <si>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</si>
  <si>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</si>
  <si>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</si>
  <si>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</si>
  <si>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</si>
  <si>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</si>
  <si>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</si>
  <si>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</si>
  <si>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</si>
  <si>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</si>
  <si>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</si>
  <si>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</si>
  <si>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</si>
  <si>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</si>
  <si>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</si>
  <si>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</si>
  <si>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</si>
  <si>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</si>
  <si>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</si>
  <si>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</si>
  <si>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</si>
  <si>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</si>
  <si>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</si>
  <si>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</si>
  <si>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</si>
  <si>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</si>
  <si>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</si>
  <si>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</si>
  <si>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</si>
  <si>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</si>
  <si>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</si>
  <si>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</si>
  <si>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</si>
  <si>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</si>
  <si>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</si>
  <si>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</si>
  <si>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</si>
  <si>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</si>
  <si>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</si>
  <si>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</si>
  <si>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</si>
  <si>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</si>
  <si>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</si>
  <si>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</si>
  <si>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</si>
  <si>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</si>
  <si>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</si>
  <si>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</si>
  <si>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</si>
  <si>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</si>
  <si>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</si>
  <si>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</si>
  <si>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</si>
  <si>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</si>
  <si>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</si>
  <si>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</si>
  <si>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</si>
  <si>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</si>
  <si>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</si>
  <si>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</si>
  <si>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</si>
  <si>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</si>
  <si>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</si>
  <si>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</si>
  <si>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</si>
  <si>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</si>
  <si>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</si>
  <si>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</si>
  <si>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</si>
  <si>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</si>
  <si>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</si>
  <si>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</si>
  <si>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</si>
  <si>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</si>
  <si>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</si>
  <si>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</si>
  <si>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</si>
  <si>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</si>
  <si>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</si>
  <si>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</si>
  <si>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</si>
  <si>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</si>
  <si>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</si>
  <si>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</si>
  <si>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</si>
  <si>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</si>
  <si>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</si>
  <si>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</si>
  <si>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</si>
  <si>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</si>
  <si>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</si>
  <si>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</si>
  <si>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</si>
  <si>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</si>
  <si>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</si>
  <si>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</si>
  <si>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</si>
  <si>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</si>
  <si>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</si>
  <si>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</si>
  <si>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</si>
  <si>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</si>
  <si>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</si>
  <si>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</si>
  <si>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</si>
  <si>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</si>
  <si>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</si>
  <si>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</si>
  <si>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</si>
  <si>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</si>
  <si>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</si>
  <si>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</si>
  <si>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</si>
  <si>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</si>
  <si>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</si>
  <si>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</si>
  <si>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</si>
  <si>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</si>
  <si>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</si>
  <si>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</si>
  <si>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</si>
  <si>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</si>
  <si>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</si>
  <si>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</si>
  <si>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</si>
  <si>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</si>
  <si>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</si>
  <si>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</si>
  <si>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</si>
  <si>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</si>
  <si>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</si>
  <si>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</si>
  <si>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</si>
  <si>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</si>
  <si>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</si>
  <si>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</si>
  <si>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</si>
  <si>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</si>
  <si>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</si>
  <si>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</si>
  <si>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</si>
  <si>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</si>
  <si>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</si>
  <si>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</si>
  <si>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</si>
  <si>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</si>
  <si>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</si>
  <si>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</si>
  <si>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</si>
  <si>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</si>
  <si>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</si>
  <si>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</si>
  <si>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</si>
  <si>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</si>
  <si>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</si>
  <si>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</si>
  <si>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</si>
  <si>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</si>
  <si>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</si>
  <si>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</si>
  <si>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</si>
  <si>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</si>
  <si>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</si>
  <si>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</si>
  <si>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</si>
  <si>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</si>
  <si>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</si>
  <si>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</si>
  <si>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</si>
  <si>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</si>
  <si>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</si>
  <si>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</si>
  <si>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</si>
  <si>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</si>
  <si>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</si>
  <si>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</si>
  <si>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</si>
  <si>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</si>
  <si>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</si>
  <si>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</si>
  <si>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</si>
  <si>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</si>
  <si>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</si>
  <si>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</si>
  <si>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</si>
  <si>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</si>
  <si>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</si>
  <si>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</si>
  <si>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</si>
  <si>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</si>
  <si>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</si>
  <si>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</si>
  <si>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</si>
  <si>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</si>
  <si>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</si>
  <si>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</si>
  <si>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</si>
  <si>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</si>
  <si>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</si>
  <si>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</si>
  <si>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</si>
  <si>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</si>
  <si>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</si>
  <si>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</si>
  <si>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</si>
  <si>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</si>
  <si>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</si>
  <si>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</si>
  <si>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</si>
  <si>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</si>
  <si>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</si>
  <si>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</si>
  <si>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</si>
  <si>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</si>
  <si>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</si>
  <si>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</si>
  <si>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</si>
  <si>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</si>
  <si>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</si>
  <si>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</si>
  <si>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</si>
  <si>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</si>
  <si>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</si>
  <si>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</si>
  <si>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</si>
  <si>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</si>
  <si>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</si>
  <si>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</si>
  <si>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</si>
  <si>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</si>
  <si>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</si>
  <si>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</si>
  <si>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</si>
  <si>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</si>
  <si>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</si>
  <si>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</si>
  <si>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</si>
  <si>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</si>
  <si>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</si>
  <si>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</si>
  <si>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</si>
  <si>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</si>
  <si>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</si>
  <si>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</si>
  <si>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</si>
  <si>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</si>
  <si>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</si>
  <si>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</si>
  <si>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</si>
  <si>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</si>
  <si>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</si>
  <si>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</si>
  <si>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</si>
  <si>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</si>
  <si>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</si>
  <si>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</si>
  <si>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</si>
  <si>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</si>
  <si>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</si>
  <si>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</si>
  <si>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</si>
  <si>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</si>
  <si>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</si>
  <si>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</si>
  <si>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</si>
  <si>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</si>
  <si>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</si>
  <si>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</si>
  <si>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</si>
  <si>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</si>
  <si>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</si>
  <si>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</si>
  <si>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</si>
  <si>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</si>
  <si>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</si>
  <si>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</si>
  <si>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</si>
  <si>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</si>
  <si>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</si>
  <si>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</si>
  <si>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</si>
  <si>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</si>
  <si>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</si>
  <si>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</si>
  <si>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</si>
  <si>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</si>
  <si>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</si>
  <si>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</si>
  <si>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</si>
  <si>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</si>
  <si>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</si>
  <si>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</si>
  <si>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</si>
  <si>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</si>
  <si>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</si>
  <si>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</si>
  <si>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</si>
  <si>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</si>
  <si>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</si>
  <si>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</si>
  <si>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</si>
  <si>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</si>
  <si>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</si>
  <si>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</si>
  <si>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</si>
  <si>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</si>
  <si>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</si>
  <si>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</si>
  <si>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</si>
  <si>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</si>
  <si>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</si>
  <si>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</si>
  <si>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</si>
  <si>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</si>
  <si>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</si>
  <si>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</si>
  <si>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</si>
  <si>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</si>
  <si>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</si>
  <si>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</si>
  <si>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</si>
  <si>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</si>
  <si>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</si>
  <si>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</si>
  <si>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</si>
  <si>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</si>
  <si>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</si>
  <si>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</si>
  <si>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</si>
  <si>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</si>
  <si>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</si>
  <si>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</si>
  <si>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</si>
  <si>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</si>
  <si>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</si>
  <si>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</si>
  <si>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</si>
  <si>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</si>
  <si>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</si>
  <si>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</si>
  <si>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</si>
  <si>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</si>
  <si>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</si>
  <si>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</si>
  <si>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</si>
  <si>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</si>
  <si>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</si>
  <si>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</si>
  <si>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</si>
  <si>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</si>
  <si>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</si>
  <si>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</si>
  <si>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</si>
  <si>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</si>
  <si>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</si>
  <si>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</si>
  <si>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</si>
  <si>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</si>
  <si>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</si>
  <si>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</si>
  <si>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</si>
  <si>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</si>
  <si>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</si>
  <si>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</si>
  <si>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</si>
  <si>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</si>
  <si>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</si>
  <si>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</si>
  <si>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</si>
  <si>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</si>
  <si>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</si>
  <si>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</si>
  <si>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</si>
  <si>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</si>
  <si>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</si>
  <si>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</si>
  <si>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</si>
  <si>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</si>
  <si>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</si>
  <si>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</si>
  <si>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</si>
  <si>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</si>
  <si>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</si>
  <si>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</si>
  <si>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</si>
  <si>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</si>
  <si>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</si>
  <si>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</si>
  <si>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</si>
  <si>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</si>
  <si>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</si>
  <si>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</si>
  <si>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</si>
  <si>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</si>
  <si>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</si>
  <si>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</si>
  <si>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</si>
  <si>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</si>
  <si>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</si>
  <si>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</si>
  <si>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</si>
  <si>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</si>
  <si>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</si>
  <si>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</si>
  <si>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</si>
  <si>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</si>
  <si>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</si>
  <si>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</si>
  <si>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</si>
  <si>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</si>
  <si>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</si>
  <si>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</si>
  <si>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</si>
  <si>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</si>
  <si>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</si>
  <si>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</si>
  <si>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</si>
  <si>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</si>
  <si>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</si>
  <si>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</si>
  <si>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</si>
  <si>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</si>
  <si>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</si>
  <si>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</si>
  <si>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</si>
  <si>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</si>
  <si>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</si>
  <si>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</si>
  <si>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</si>
  <si>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</si>
  <si>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</si>
  <si>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</si>
  <si>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</si>
  <si>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</si>
  <si>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</si>
  <si>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</si>
  <si>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</si>
  <si>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</si>
  <si>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</si>
  <si>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</si>
  <si>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</si>
  <si>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</si>
  <si>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</si>
  <si>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</si>
  <si>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</si>
  <si>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</si>
  <si>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</si>
  <si>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</si>
  <si>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</si>
  <si>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</si>
  <si>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</si>
  <si>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</si>
  <si>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</si>
  <si>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</si>
  <si>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</si>
  <si>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</si>
  <si>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</si>
  <si>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</si>
  <si>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</si>
  <si>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</si>
  <si>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</si>
  <si>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</si>
  <si>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</si>
  <si>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</si>
  <si>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</si>
  <si>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</si>
  <si>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</si>
  <si>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</si>
  <si>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</si>
  <si>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</si>
  <si>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</si>
  <si>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</si>
  <si>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</si>
  <si>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</si>
  <si>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</si>
  <si>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</si>
  <si>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</si>
  <si>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</si>
  <si>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</si>
  <si>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</si>
  <si>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</si>
  <si>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</si>
  <si>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</si>
  <si>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</si>
  <si>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</si>
  <si>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</si>
  <si>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</si>
  <si>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</si>
  <si>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</si>
  <si>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</si>
  <si>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</si>
  <si>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</si>
  <si>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</si>
  <si>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</si>
  <si>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</si>
  <si>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</si>
  <si>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</si>
  <si>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</si>
  <si>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</si>
  <si>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</si>
  <si>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</si>
  <si>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</si>
  <si>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</si>
  <si>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</si>
  <si>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</si>
  <si>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</si>
  <si>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</si>
  <si>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</si>
  <si>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</si>
  <si>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</si>
  <si>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</si>
  <si>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</si>
  <si>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</si>
  <si>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</si>
  <si>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</si>
  <si>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</si>
  <si>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</si>
  <si>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</si>
  <si>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</si>
  <si>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</si>
  <si>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</si>
  <si>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</si>
  <si>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</si>
  <si>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</si>
  <si>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</si>
  <si>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</si>
  <si>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</si>
  <si>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</si>
  <si>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</si>
  <si>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</si>
  <si>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</si>
  <si>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</si>
  <si>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</si>
  <si>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</si>
  <si>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</si>
  <si>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</si>
  <si>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</si>
  <si>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</si>
  <si>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</si>
  <si>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</si>
  <si>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</si>
  <si>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</si>
  <si>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</si>
  <si>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</si>
  <si>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</si>
  <si>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</si>
  <si>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</si>
  <si>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</si>
  <si>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</si>
  <si>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</si>
  <si>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</si>
  <si>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</si>
  <si>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</si>
  <si>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</si>
  <si>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</si>
  <si>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</si>
  <si>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</si>
  <si>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</si>
  <si>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</si>
  <si>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</si>
  <si>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</si>
  <si>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</si>
  <si>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</si>
  <si>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</si>
  <si>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</si>
  <si>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</si>
  <si>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</si>
  <si>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</si>
  <si>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</si>
  <si>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</si>
  <si>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</si>
  <si>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</si>
  <si>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</si>
  <si>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</si>
  <si>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</si>
  <si>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</si>
  <si>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</si>
  <si>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</si>
  <si>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</si>
  <si>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</si>
  <si>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</si>
  <si>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</si>
  <si>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</si>
  <si>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</si>
  <si>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</si>
  <si>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</si>
  <si>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</si>
  <si>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</si>
  <si>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</si>
  <si>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</si>
  <si>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</si>
  <si>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</si>
  <si>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</si>
  <si>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</si>
  <si>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</si>
  <si>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</si>
  <si>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</si>
  <si>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</si>
  <si>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</si>
  <si>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</si>
  <si>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</si>
  <si>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</si>
  <si>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</si>
  <si>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</si>
  <si>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</si>
  <si>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</si>
  <si>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</si>
  <si>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</si>
  <si>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</si>
  <si>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</si>
  <si>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</si>
  <si>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</si>
  <si>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</si>
  <si>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</si>
  <si>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</si>
  <si>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</si>
  <si>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</si>
  <si>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</si>
  <si>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</si>
  <si>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</si>
  <si>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</si>
  <si>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</si>
  <si>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</si>
  <si>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</si>
  <si>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</si>
  <si>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</si>
  <si>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</si>
  <si>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</si>
  <si>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</si>
  <si>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</si>
  <si>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</si>
  <si>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</si>
  <si>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</si>
  <si>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</si>
  <si>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</si>
  <si>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</si>
  <si>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</si>
  <si>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</si>
  <si>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</si>
  <si>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</si>
  <si>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</si>
  <si>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</si>
  <si>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</si>
  <si>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</si>
  <si>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</si>
  <si>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</si>
  <si>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</si>
  <si>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</si>
  <si>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</si>
  <si>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</si>
  <si>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</si>
  <si>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</si>
  <si>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</si>
  <si>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</si>
  <si>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</si>
  <si>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</si>
  <si>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</si>
  <si>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</si>
  <si>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</si>
  <si>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</si>
  <si>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</si>
  <si>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</si>
  <si>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</si>
  <si>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</si>
  <si>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</si>
  <si>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</si>
  <si>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</si>
  <si>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</si>
  <si>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</si>
  <si>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</si>
  <si>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</si>
  <si>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</si>
  <si>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</si>
  <si>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</si>
  <si>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</si>
  <si>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</si>
  <si>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</si>
  <si>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</si>
  <si>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</si>
  <si>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</si>
  <si>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</si>
  <si>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</si>
  <si>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</si>
  <si>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</si>
  <si>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</si>
  <si>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</si>
  <si>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</si>
  <si>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</si>
  <si>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</si>
  <si>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</si>
  <si>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</si>
  <si>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</si>
  <si>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</si>
  <si>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</si>
  <si>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</si>
  <si>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</si>
  <si>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</si>
  <si>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</si>
  <si>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</si>
  <si>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</si>
  <si>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</si>
  <si>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</si>
  <si>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</si>
  <si>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</si>
  <si>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</si>
  <si>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</si>
  <si>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</si>
  <si>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</si>
  <si>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</si>
  <si>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</si>
  <si>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</si>
  <si>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</si>
  <si>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</si>
  <si>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</si>
  <si>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</si>
  <si>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</si>
  <si>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</si>
  <si>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</si>
  <si>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</si>
  <si>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</si>
  <si>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</si>
  <si>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</si>
  <si>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</si>
  <si>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</si>
  <si>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</si>
  <si>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</si>
  <si>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</si>
  <si>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</si>
  <si>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</si>
  <si>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</si>
  <si>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</si>
  <si>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</si>
  <si>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</si>
  <si>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</si>
  <si>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</si>
  <si>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</si>
  <si>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</si>
  <si>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</si>
  <si>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</si>
  <si>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</si>
  <si>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</si>
  <si>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</si>
  <si>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</si>
  <si>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</si>
  <si>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</si>
  <si>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</si>
  <si>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</si>
  <si>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</si>
  <si>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</si>
  <si>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</si>
  <si>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</si>
  <si>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</si>
  <si>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</si>
  <si>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</si>
  <si>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</si>
  <si>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</si>
  <si>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</si>
  <si>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</si>
  <si>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</si>
  <si>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</si>
  <si>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</si>
  <si>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</si>
  <si>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</si>
  <si>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</si>
  <si>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</si>
  <si>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</si>
  <si>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</si>
  <si>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</si>
  <si>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</si>
  <si>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</si>
  <si>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</si>
  <si>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</si>
  <si>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</si>
  <si>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</si>
  <si>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</si>
  <si>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</si>
  <si>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</si>
  <si>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</si>
  <si>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</si>
  <si>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</si>
  <si>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</si>
  <si>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</si>
  <si>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</si>
  <si>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</si>
  <si>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</si>
  <si>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</si>
  <si>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</si>
  <si>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</si>
  <si>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</si>
  <si>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</si>
  <si>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</si>
  <si>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</si>
  <si>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</si>
  <si>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</si>
  <si>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</si>
  <si>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</si>
  <si>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</si>
  <si>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</si>
  <si>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</si>
  <si>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</si>
  <si>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</si>
  <si>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</si>
  <si>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</si>
  <si>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</si>
  <si>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</si>
  <si>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</si>
  <si>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</si>
  <si>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</si>
  <si>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</si>
  <si>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</si>
  <si>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</si>
  <si>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</si>
  <si>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</si>
  <si>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</si>
  <si>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</si>
  <si>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</si>
  <si>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</si>
  <si>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</si>
  <si>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</si>
  <si>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</si>
  <si>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</si>
  <si>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</si>
  <si>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</si>
  <si>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</si>
  <si>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</si>
  <si>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</si>
  <si>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</si>
  <si>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</si>
  <si>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</si>
  <si>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</si>
  <si>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</si>
  <si>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</si>
  <si>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</si>
  <si>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</si>
  <si>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</si>
  <si>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</si>
  <si>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</si>
  <si>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</si>
  <si>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</si>
  <si>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</si>
  <si>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</si>
  <si>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</si>
  <si>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</si>
  <si>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</si>
  <si>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</si>
  <si>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</si>
  <si>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</si>
  <si>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</si>
  <si>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</si>
  <si>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</si>
  <si>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</si>
  <si>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</si>
  <si>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</si>
  <si>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</si>
  <si>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</si>
  <si>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</si>
  <si>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</si>
  <si>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</si>
  <si>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</si>
  <si>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</si>
  <si>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</si>
  <si>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</si>
  <si>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</si>
  <si>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</si>
  <si>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</si>
  <si>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</si>
  <si>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</si>
  <si>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</si>
  <si>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</si>
  <si>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</si>
  <si>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</si>
  <si>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</si>
  <si>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</si>
  <si>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</si>
  <si>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</si>
  <si>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</si>
  <si>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</si>
  <si>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</si>
  <si>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</si>
  <si>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</si>
  <si>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</si>
  <si>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</si>
  <si>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</si>
  <si>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</si>
  <si>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</si>
  <si>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</si>
  <si>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</si>
  <si>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</si>
  <si>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</si>
  <si>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</si>
  <si>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</si>
  <si>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</si>
  <si>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</si>
  <si>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</si>
  <si>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</si>
  <si>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</si>
  <si>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</si>
  <si>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</si>
  <si>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</si>
  <si>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</si>
  <si>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</si>
  <si>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</si>
  <si>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</si>
  <si>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</si>
  <si>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</si>
  <si>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</si>
  <si>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</si>
  <si>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</si>
  <si>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</si>
  <si>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</si>
  <si>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</si>
  <si>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</si>
  <si>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</si>
  <si>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</si>
  <si>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</si>
  <si>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</si>
  <si>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</si>
  <si>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</si>
  <si>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</si>
  <si>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</si>
  <si>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</si>
  <si>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</si>
  <si>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</si>
  <si>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</si>
  <si>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</si>
  <si>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</si>
  <si>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</si>
  <si>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</si>
  <si>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</si>
  <si>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</si>
  <si>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</si>
  <si>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</si>
  <si>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</si>
  <si>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</si>
  <si>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</si>
  <si>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</si>
  <si>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</si>
  <si>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</si>
  <si>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</si>
  <si>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</si>
  <si>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</si>
  <si>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</si>
  <si>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</si>
  <si>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</si>
  <si>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</si>
  <si>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</si>
  <si>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</si>
  <si>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</si>
  <si>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</si>
  <si>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</si>
  <si>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</si>
  <si>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</si>
  <si>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</si>
  <si>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</si>
  <si>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</si>
  <si>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</si>
  <si>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</si>
  <si>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</si>
  <si>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</si>
  <si>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</si>
  <si>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</si>
  <si>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</si>
  <si>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</si>
  <si>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</si>
  <si>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</si>
  <si>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</si>
  <si>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</si>
  <si>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</si>
  <si>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</si>
  <si>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</si>
  <si>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</si>
  <si>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</si>
  <si>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</si>
  <si>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</si>
  <si>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</si>
  <si>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</si>
  <si>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</si>
  <si>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</si>
  <si>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</si>
  <si>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</si>
  <si>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</si>
  <si>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</si>
  <si>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</si>
  <si>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</si>
  <si>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</si>
  <si>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</si>
  <si>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</si>
  <si>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</si>
  <si>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</si>
  <si>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</si>
  <si>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</si>
  <si>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</si>
  <si>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</si>
  <si>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</si>
  <si>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</si>
  <si>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</si>
  <si>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</si>
  <si>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</si>
  <si>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</si>
  <si>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</si>
  <si>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</si>
  <si>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</si>
  <si>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</si>
  <si>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</si>
  <si>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</si>
  <si>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</si>
  <si>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</si>
  <si>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</si>
  <si>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</si>
  <si>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</si>
  <si>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</si>
  <si>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</si>
  <si>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</si>
  <si>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</si>
  <si>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</si>
  <si>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</si>
  <si>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</si>
  <si>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</si>
  <si>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</si>
  <si>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</si>
  <si>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</si>
  <si>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</si>
  <si>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</si>
  <si>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</si>
  <si>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</si>
  <si>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</si>
  <si>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</si>
  <si>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</si>
  <si>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</si>
  <si>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</si>
  <si>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</si>
  <si>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</si>
  <si>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</si>
  <si>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</si>
  <si>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</si>
  <si>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</si>
  <si>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</si>
  <si>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</si>
  <si>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</si>
  <si>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</si>
  <si>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</si>
  <si>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</si>
  <si>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</si>
  <si>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</si>
  <si>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</si>
  <si>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</si>
  <si>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</si>
  <si>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</si>
  <si>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</si>
  <si>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</si>
  <si>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</si>
  <si>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</si>
  <si>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</si>
  <si>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</si>
  <si>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</si>
  <si>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</si>
  <si>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</si>
  <si>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</si>
  <si>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</si>
  <si>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</si>
  <si>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</si>
  <si>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</si>
  <si>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</si>
  <si>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</si>
  <si>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</si>
  <si>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</si>
  <si>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</si>
  <si>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</si>
  <si>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</si>
  <si>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</si>
  <si>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</si>
  <si>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</si>
  <si>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</si>
  <si>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</si>
  <si>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</si>
  <si>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</si>
  <si>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</si>
  <si>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</si>
  <si>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</si>
  <si>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</si>
  <si>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</si>
  <si>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</si>
  <si>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</si>
  <si>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</si>
  <si>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</si>
  <si>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</si>
  <si>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</si>
  <si>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</si>
  <si>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</si>
  <si>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</si>
  <si>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</si>
  <si>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</si>
  <si>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</si>
  <si>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</si>
  <si>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</si>
  <si>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</si>
  <si>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</si>
  <si>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</si>
  <si>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</si>
  <si>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</si>
  <si>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</si>
  <si>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</si>
  <si>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</si>
  <si>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</si>
  <si>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</si>
  <si>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</si>
  <si>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</si>
  <si>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</si>
  <si>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</si>
  <si>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</si>
  <si>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</si>
  <si>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</si>
  <si>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</si>
  <si>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</si>
  <si>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</si>
  <si>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</si>
  <si>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</si>
  <si>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</si>
  <si>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</si>
  <si>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</si>
  <si>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</si>
  <si>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</si>
  <si>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</si>
  <si>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</si>
  <si>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</si>
  <si>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</si>
  <si>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</si>
  <si>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</si>
  <si>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</si>
  <si>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</si>
  <si>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</si>
  <si>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</si>
  <si>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</si>
  <si>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</si>
  <si>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</si>
  <si>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</si>
  <si>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</si>
  <si>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</si>
  <si>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</si>
  <si>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</si>
  <si>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</si>
  <si>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</si>
  <si>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</si>
  <si>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</si>
  <si>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</si>
  <si>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</si>
  <si>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</si>
  <si>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</si>
  <si>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</si>
  <si>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</si>
  <si>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</si>
  <si>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</si>
  <si>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</si>
  <si>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</si>
  <si>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</si>
  <si>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</si>
  <si>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</si>
  <si>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</si>
  <si>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</si>
  <si>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</si>
  <si>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</si>
  <si>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</si>
  <si>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</si>
  <si>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</si>
  <si>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</si>
  <si>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</si>
  <si>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</si>
  <si>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</si>
  <si>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</si>
  <si>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</si>
  <si>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</si>
  <si>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</si>
  <si>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</si>
  <si>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</si>
  <si>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</si>
  <si>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</si>
  <si>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</si>
  <si>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</si>
  <si>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</si>
  <si>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</si>
  <si>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</si>
  <si>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</si>
  <si>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</si>
  <si>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</si>
  <si>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</si>
  <si>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</si>
  <si>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</si>
  <si>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</si>
  <si>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</si>
  <si>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</si>
  <si>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</si>
  <si>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</si>
  <si>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</si>
  <si>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</si>
  <si>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</si>
  <si>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</si>
  <si>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</si>
  <si>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</si>
  <si>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</si>
  <si>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</si>
  <si>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</si>
  <si>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</si>
  <si>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</si>
  <si>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</si>
  <si>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</si>
  <si>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</si>
  <si>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</si>
  <si>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</si>
  <si>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</si>
  <si>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</si>
  <si>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</si>
  <si>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</si>
  <si>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</si>
  <si>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</si>
  <si>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</si>
  <si>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</si>
  <si>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</si>
  <si>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</si>
  <si>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</si>
  <si>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</si>
  <si>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</si>
  <si>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</si>
  <si>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</si>
  <si>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</si>
  <si>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</si>
  <si>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</si>
  <si>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</si>
  <si>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</si>
  <si>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</si>
  <si>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</si>
  <si>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</si>
  <si>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</si>
  <si>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</si>
  <si>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</si>
  <si>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</si>
  <si>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</si>
  <si>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</si>
  <si>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</si>
  <si>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</si>
  <si>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</si>
  <si>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</si>
  <si>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</si>
  <si>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</si>
  <si>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</si>
  <si>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</si>
  <si>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</si>
  <si>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</si>
  <si>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</si>
  <si>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</si>
  <si>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</si>
  <si>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</si>
  <si>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</si>
  <si>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</si>
  <si>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</si>
  <si>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</si>
  <si>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</si>
  <si>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</si>
  <si>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</si>
  <si>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</si>
  <si>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</si>
  <si>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</si>
  <si>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</si>
  <si>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</si>
  <si>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</si>
  <si>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</si>
  <si>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</si>
  <si>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</si>
  <si>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</si>
  <si>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</si>
  <si>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</si>
  <si>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</si>
  <si>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</si>
  <si>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</si>
  <si>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</si>
  <si>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</si>
  <si>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</si>
  <si>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</si>
  <si>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</si>
  <si>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</si>
  <si>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</si>
  <si>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</si>
  <si>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</si>
  <si>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</si>
  <si>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</si>
  <si>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</si>
  <si>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</si>
  <si>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</si>
  <si>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</si>
  <si>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</si>
  <si>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</si>
  <si>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</si>
  <si>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</si>
  <si>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</si>
  <si>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</si>
  <si>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</si>
  <si>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</si>
  <si>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</si>
  <si>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</si>
  <si>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</si>
  <si>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</si>
  <si>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</si>
  <si>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</si>
  <si>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</si>
  <si>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</si>
  <si>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</si>
  <si>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</si>
  <si>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</si>
  <si>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</si>
  <si>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</si>
  <si>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</si>
  <si>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</si>
  <si>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</si>
  <si>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</si>
  <si>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</si>
  <si>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</si>
  <si>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</si>
  <si>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</si>
  <si>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</si>
  <si>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</si>
  <si>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</si>
  <si>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</si>
  <si>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</si>
  <si>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</si>
  <si>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</si>
  <si>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</si>
  <si>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</si>
  <si>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</si>
  <si>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</si>
  <si>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</si>
  <si>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</si>
  <si>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</si>
  <si>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</si>
  <si>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</si>
  <si>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</si>
  <si>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</si>
  <si>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</si>
  <si>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</si>
  <si>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</si>
  <si>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</si>
  <si>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</si>
  <si>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</si>
  <si>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</si>
  <si>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</si>
  <si>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</si>
  <si>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</si>
  <si>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</si>
  <si>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</si>
  <si>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</si>
  <si>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</si>
  <si>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</si>
  <si>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</si>
  <si>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</si>
  <si>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</si>
  <si>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</si>
  <si>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</si>
  <si>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</si>
  <si>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</si>
  <si>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</si>
  <si>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</si>
  <si>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</si>
  <si>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</si>
  <si>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</si>
  <si>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</si>
  <si>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</si>
  <si>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</si>
  <si>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</si>
  <si>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</si>
  <si>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</si>
  <si>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</si>
  <si>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</si>
  <si>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</si>
  <si>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</si>
  <si>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</si>
  <si>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</si>
  <si>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</si>
  <si>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</si>
  <si>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</si>
  <si>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</si>
  <si>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</si>
  <si>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</si>
  <si>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</si>
  <si>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</si>
  <si>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</si>
  <si>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</si>
  <si>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</si>
  <si>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</si>
  <si>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</si>
  <si>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</si>
  <si>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</si>
  <si>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</si>
  <si>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</si>
  <si>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</si>
  <si>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</si>
  <si>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</si>
  <si>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</si>
  <si>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</si>
  <si>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</si>
  <si>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</si>
  <si>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</si>
  <si>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</si>
  <si>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</si>
  <si>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</si>
  <si>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</si>
  <si>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</si>
  <si>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</si>
  <si>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</si>
  <si>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</si>
  <si>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</si>
  <si>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</si>
  <si>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</si>
  <si>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</si>
  <si>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</si>
  <si>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</si>
  <si>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</si>
  <si>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</si>
  <si>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</si>
  <si>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</si>
  <si>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</si>
  <si>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</si>
  <si>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</si>
  <si>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</si>
  <si>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</si>
  <si>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</si>
  <si>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</si>
  <si>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</si>
  <si>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</si>
  <si>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</si>
  <si>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</si>
  <si>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</si>
  <si>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</si>
  <si>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</si>
  <si>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</si>
  <si>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</si>
  <si>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</si>
  <si>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</si>
  <si>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</si>
  <si>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</si>
  <si>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</si>
  <si>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</si>
  <si>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</si>
  <si>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</si>
  <si>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</si>
  <si>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</si>
  <si>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</si>
  <si>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</si>
  <si>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</si>
  <si>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</si>
  <si>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</si>
  <si>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</si>
  <si>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</si>
  <si>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</si>
  <si>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</si>
  <si>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</si>
  <si>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</si>
  <si>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</si>
  <si>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</si>
  <si>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</si>
  <si>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</si>
  <si>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</si>
  <si>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</si>
  <si>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</si>
  <si>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</si>
  <si>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</si>
  <si>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</si>
  <si>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</si>
  <si>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</si>
  <si>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</si>
  <si>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</si>
  <si>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</si>
  <si>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</si>
  <si>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</si>
  <si>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</si>
  <si>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</si>
  <si>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</si>
  <si>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</si>
  <si>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</si>
  <si>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</si>
  <si>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</si>
  <si>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</si>
  <si>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</si>
  <si>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</si>
  <si>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</si>
  <si>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</si>
  <si>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</si>
  <si>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</si>
  <si>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</si>
  <si>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</si>
  <si>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</si>
  <si>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</si>
  <si>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</si>
  <si>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</si>
  <si>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</si>
  <si>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</si>
  <si>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</si>
  <si>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</si>
  <si>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</si>
  <si>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</si>
  <si>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</si>
  <si>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</si>
  <si>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</si>
  <si>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</si>
  <si>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</si>
  <si>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</si>
  <si>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</si>
  <si>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</si>
  <si>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</si>
  <si>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</si>
  <si>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</si>
  <si>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</si>
  <si>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</si>
  <si>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</si>
  <si>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</si>
  <si>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</si>
  <si>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</si>
  <si>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</si>
  <si>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</si>
  <si>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</si>
  <si>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</si>
  <si>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</si>
  <si>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</si>
  <si>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</si>
  <si>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</si>
  <si>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</si>
  <si>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</si>
  <si>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</si>
  <si>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</si>
  <si>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</si>
  <si>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</si>
  <si>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</si>
  <si>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</si>
  <si>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</si>
  <si>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</si>
  <si>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</si>
  <si>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</si>
  <si>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</si>
  <si>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</si>
  <si>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</si>
  <si>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</si>
  <si>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</si>
  <si>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</si>
  <si>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</si>
  <si>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</si>
  <si>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</si>
  <si>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</si>
  <si>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</si>
  <si>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</si>
  <si>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</si>
  <si>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</si>
  <si>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</si>
  <si>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</si>
  <si>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</si>
  <si>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</si>
  <si>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</si>
  <si>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</si>
  <si>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</si>
  <si>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</si>
  <si>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</si>
  <si>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</si>
  <si>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</si>
  <si>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</si>
  <si>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</si>
  <si>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</si>
  <si>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</si>
  <si>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</si>
  <si>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</si>
  <si>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</si>
  <si>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</si>
  <si>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</si>
  <si>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</si>
  <si>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</si>
  <si>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</si>
  <si>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</si>
  <si>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</si>
  <si>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</si>
  <si>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</si>
  <si>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</si>
  <si>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</si>
  <si>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</si>
  <si>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</si>
  <si>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</si>
  <si>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</si>
  <si>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</si>
  <si>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</si>
  <si>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</si>
  <si>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</si>
  <si>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</si>
  <si>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</si>
  <si>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</si>
  <si>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</si>
  <si>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</si>
  <si>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</si>
  <si>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</si>
  <si>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</si>
  <si>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</si>
  <si>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</si>
  <si>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</si>
  <si>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</si>
  <si>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</si>
  <si>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</si>
  <si>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</si>
  <si>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</si>
  <si>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</si>
  <si>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</si>
  <si>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</si>
  <si>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</si>
  <si>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</si>
  <si>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</si>
  <si>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</si>
  <si>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</si>
  <si>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</si>
  <si>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</si>
  <si>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</si>
  <si>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</si>
  <si>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</si>
  <si>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</si>
  <si>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</si>
  <si>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</si>
  <si>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</si>
  <si>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</si>
  <si>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</si>
  <si>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</si>
  <si>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</si>
  <si>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</si>
  <si>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</si>
  <si>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</si>
  <si>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</si>
  <si>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</si>
  <si>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</si>
  <si>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</si>
  <si>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</si>
  <si>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</si>
  <si>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</si>
  <si>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</si>
  <si>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</si>
  <si>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</si>
  <si>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</si>
  <si>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</si>
  <si>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</si>
  <si>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</si>
  <si>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</si>
  <si>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</si>
  <si>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</si>
  <si>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</si>
  <si>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</si>
  <si>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</si>
  <si>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</si>
  <si>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</si>
  <si>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</si>
  <si>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</si>
  <si>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</si>
  <si>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</si>
  <si>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</si>
  <si>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</si>
  <si>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</si>
  <si>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</si>
  <si>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</si>
  <si>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</si>
  <si>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</si>
  <si>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</si>
  <si>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</si>
  <si>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</si>
  <si>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</si>
  <si>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</si>
  <si>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</si>
  <si>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</si>
  <si>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</si>
  <si>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</si>
  <si>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</si>
  <si>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</si>
  <si>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</si>
  <si>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</si>
  <si>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</si>
  <si>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</si>
  <si>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</si>
  <si>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</si>
  <si>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</si>
  <si>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</si>
  <si>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</si>
  <si>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</si>
  <si>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</si>
  <si>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</si>
  <si>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</si>
  <si>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</si>
  <si>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</si>
  <si>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</si>
  <si>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</si>
  <si>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</si>
  <si>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</si>
  <si>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</si>
  <si>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</si>
  <si>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</si>
  <si>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</si>
  <si>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</si>
  <si>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</si>
  <si>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</si>
  <si>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</si>
  <si>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</si>
  <si>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</si>
  <si>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</si>
  <si>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</si>
  <si>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</si>
  <si>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</si>
  <si>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</si>
  <si>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</si>
  <si>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</si>
  <si>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</si>
  <si>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</si>
  <si>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</si>
  <si>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</si>
  <si>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</si>
  <si>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</si>
  <si>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</si>
  <si>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</si>
  <si>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</si>
  <si>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</si>
  <si>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</si>
  <si>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</si>
  <si>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</si>
  <si>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</si>
  <si>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</si>
  <si>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</si>
  <si>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</si>
  <si>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</si>
  <si>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</si>
  <si>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</si>
  <si>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</si>
  <si>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</si>
  <si>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</si>
  <si>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</si>
  <si>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</si>
  <si>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</si>
  <si>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</si>
  <si>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</si>
  <si>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</si>
  <si>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</si>
  <si>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</si>
  <si>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</si>
  <si>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</si>
  <si>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</si>
  <si>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</si>
  <si>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</si>
  <si>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</si>
  <si>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</si>
  <si>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</si>
  <si>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</si>
  <si>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</si>
  <si>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</si>
  <si>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</si>
  <si>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</si>
  <si>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</si>
  <si>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</si>
  <si>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</si>
  <si>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</si>
  <si>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</si>
  <si>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</si>
  <si>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</si>
  <si>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</si>
  <si>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</si>
  <si>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</si>
  <si>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</si>
  <si>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</si>
  <si>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</si>
  <si>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</si>
  <si>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</si>
  <si>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</si>
  <si>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</si>
  <si>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</si>
  <si>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</si>
  <si>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</si>
  <si>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</si>
  <si>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</si>
  <si>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</si>
  <si>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</si>
  <si>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</si>
  <si>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</si>
  <si>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</si>
  <si>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</si>
  <si>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</si>
  <si>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</si>
  <si>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</si>
  <si>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</si>
  <si>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</si>
  <si>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</si>
  <si>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</si>
  <si>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</si>
  <si>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</si>
  <si>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</si>
  <si>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</si>
  <si>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</si>
  <si>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</si>
  <si>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</si>
  <si>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</si>
  <si>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</si>
  <si>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</si>
  <si>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</si>
  <si>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</si>
  <si>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</si>
  <si>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</si>
  <si>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</si>
  <si>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</si>
  <si>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</si>
  <si>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</si>
  <si>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</si>
  <si>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</si>
  <si>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</si>
  <si>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</si>
  <si>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</si>
  <si>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</si>
  <si>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</si>
  <si>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</si>
  <si>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</si>
  <si>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</si>
  <si>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</si>
  <si>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</si>
  <si>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</si>
  <si>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</si>
  <si>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</si>
  <si>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</si>
  <si>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</si>
  <si>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</si>
  <si>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</si>
  <si>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</si>
  <si>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</si>
  <si>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</si>
  <si>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</si>
  <si>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</si>
  <si>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</si>
  <si>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</si>
  <si>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</si>
  <si>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</si>
  <si>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</si>
  <si>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</si>
  <si>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</si>
  <si>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</si>
  <si>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</si>
  <si>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</si>
  <si>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</si>
  <si>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</si>
  <si>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</si>
  <si>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</si>
  <si>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</si>
  <si>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</si>
  <si>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</si>
  <si>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</si>
  <si>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</si>
  <si>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</si>
  <si>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</si>
  <si>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</si>
  <si>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</si>
  <si>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</si>
  <si>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</si>
  <si>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</si>
  <si>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</si>
  <si>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</si>
  <si>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</si>
  <si>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</si>
  <si>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</si>
  <si>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</si>
  <si>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</si>
  <si>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</si>
  <si>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</si>
  <si>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</si>
  <si>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</si>
  <si>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</si>
  <si>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</si>
  <si>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</si>
  <si>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</si>
  <si>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</si>
  <si>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</si>
  <si>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</si>
  <si>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</si>
  <si>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</si>
  <si>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</si>
  <si>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</si>
  <si>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</si>
  <si>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</si>
  <si>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</si>
  <si>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</si>
  <si>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</si>
  <si>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</si>
  <si>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</si>
  <si>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</si>
  <si>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</si>
  <si>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</si>
  <si>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</si>
  <si>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</si>
  <si>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</si>
  <si>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</si>
  <si>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</si>
  <si>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</si>
  <si>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</si>
  <si>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</si>
  <si>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</si>
  <si>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</si>
  <si>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</si>
  <si>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</si>
  <si>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</si>
  <si>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</si>
  <si>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</si>
  <si>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</si>
  <si>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</si>
  <si>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</si>
  <si>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</si>
  <si>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</si>
  <si>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</si>
  <si>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</si>
  <si>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</si>
  <si>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</si>
  <si>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</si>
  <si>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</si>
  <si>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</si>
  <si>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</si>
  <si>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</si>
  <si>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</si>
  <si>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</si>
  <si>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</si>
  <si>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</si>
  <si>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</si>
  <si>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</si>
  <si>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</si>
  <si>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</si>
  <si>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</si>
  <si>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</si>
  <si>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</si>
  <si>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</si>
  <si>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</si>
  <si>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</si>
  <si>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</si>
  <si>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</si>
  <si>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</si>
  <si>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</si>
  <si>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</si>
  <si>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</si>
  <si>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</si>
  <si>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</si>
  <si>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</si>
  <si>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</si>
  <si>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</si>
  <si>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</si>
  <si>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</si>
  <si>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</si>
  <si>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</si>
  <si>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</si>
  <si>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</si>
  <si>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</si>
  <si>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</si>
  <si>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</si>
  <si>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</si>
  <si>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</si>
  <si>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</si>
  <si>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</si>
  <si>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</si>
  <si>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</si>
  <si>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</si>
  <si>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</si>
  <si>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</si>
  <si>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</si>
  <si>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</si>
  <si>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</si>
  <si>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</si>
  <si>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</si>
  <si>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</si>
  <si>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</si>
  <si>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</si>
  <si>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</si>
  <si>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</si>
  <si>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</si>
  <si>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</si>
  <si>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</si>
  <si>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</si>
  <si>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</si>
  <si>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</si>
  <si>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</si>
  <si>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</si>
  <si>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</si>
  <si>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</si>
  <si>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</si>
  <si>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</si>
  <si>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</si>
  <si>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</si>
  <si>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</si>
  <si>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</si>
  <si>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</si>
  <si>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</si>
  <si>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</si>
  <si>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</si>
  <si>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</si>
  <si>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</si>
  <si>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</si>
  <si>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</si>
  <si>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</si>
  <si>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</si>
  <si>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</si>
  <si>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</si>
  <si>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</si>
  <si>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</si>
  <si>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</si>
  <si>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</si>
  <si>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</si>
  <si>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</si>
  <si>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</si>
  <si>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</si>
  <si>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</si>
  <si>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</si>
  <si>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</si>
  <si>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</si>
  <si>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</si>
  <si>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</si>
  <si>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</si>
  <si>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</si>
  <si>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</si>
  <si>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</si>
  <si>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</si>
  <si>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</si>
  <si>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</si>
  <si>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</si>
  <si>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</si>
  <si>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</si>
  <si>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</si>
  <si>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</si>
  <si>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</si>
  <si>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</si>
  <si>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</si>
  <si>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</si>
  <si>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</si>
  <si>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</si>
  <si>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</si>
  <si>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</si>
  <si>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</si>
  <si>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</si>
  <si>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</si>
  <si>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</si>
  <si>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</si>
  <si>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</si>
  <si>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</si>
  <si>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</si>
  <si>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</si>
  <si>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</si>
  <si>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</si>
  <si>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</si>
  <si>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</si>
  <si>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</si>
  <si>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</si>
  <si>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</si>
  <si>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</si>
  <si>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</si>
  <si>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</si>
  <si>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</si>
  <si>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</si>
  <si>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</si>
  <si>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</si>
  <si>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</si>
  <si>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</si>
  <si>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</si>
  <si>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</si>
  <si>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</si>
  <si>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</si>
  <si>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</si>
  <si>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</si>
  <si>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</si>
  <si>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</si>
  <si>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</si>
  <si>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</si>
  <si>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</si>
  <si>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</si>
  <si>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</si>
  <si>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</si>
  <si>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</si>
  <si>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</si>
  <si>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</si>
  <si>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</si>
  <si>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</si>
  <si>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</si>
  <si>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</si>
  <si>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</si>
  <si>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</si>
  <si>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</si>
  <si>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</si>
  <si>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</si>
  <si>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</si>
  <si>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</si>
  <si>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</si>
  <si>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</si>
  <si>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</si>
  <si>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</si>
  <si>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</si>
  <si>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</si>
  <si>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</si>
  <si>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</si>
  <si>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</si>
  <si>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</si>
  <si>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</si>
  <si>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</si>
  <si>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</si>
  <si>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</si>
  <si>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</si>
  <si>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</si>
  <si>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</si>
  <si>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</si>
  <si>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</si>
  <si>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</si>
  <si>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</si>
  <si>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</si>
  <si>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</si>
  <si>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</si>
  <si>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</si>
  <si>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</si>
  <si>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</si>
  <si>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</si>
  <si>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</si>
  <si>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</si>
  <si>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</si>
  <si>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</si>
  <si>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</si>
  <si>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</si>
  <si>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</si>
  <si>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</si>
  <si>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</si>
  <si>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</si>
  <si>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</si>
  <si>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</si>
  <si>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</si>
  <si>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</si>
  <si>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</si>
  <si>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</si>
  <si>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</si>
  <si>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</si>
  <si>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</si>
  <si>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</si>
  <si>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</si>
  <si>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</si>
  <si>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</si>
  <si>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</si>
  <si>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</si>
  <si>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</si>
  <si>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</si>
  <si>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</si>
  <si>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</si>
  <si>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</si>
  <si>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</si>
  <si>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</si>
  <si>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</si>
  <si>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</si>
  <si>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</si>
  <si>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</si>
  <si>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</si>
  <si>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</si>
  <si>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</si>
  <si>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</si>
  <si>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</si>
  <si>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</si>
  <si>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</si>
  <si>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</si>
  <si>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</si>
  <si>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</si>
  <si>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</si>
  <si>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</si>
  <si>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</si>
  <si>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</si>
  <si>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</si>
  <si>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</si>
  <si>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</si>
  <si>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</si>
  <si>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</si>
  <si>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</si>
  <si>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</si>
  <si>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</si>
  <si>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</si>
  <si>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</si>
  <si>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</si>
  <si>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</si>
  <si>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</si>
  <si>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</si>
  <si>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</si>
  <si>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</si>
  <si>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</si>
  <si>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</si>
  <si>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</si>
  <si>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</si>
  <si>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</si>
  <si>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</si>
  <si>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</si>
  <si>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</si>
  <si>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</si>
  <si>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</si>
  <si>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</si>
  <si>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</si>
  <si>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</si>
  <si>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</si>
  <si>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</si>
  <si>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</si>
  <si>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</si>
  <si>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</si>
  <si>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</si>
  <si>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</si>
  <si>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</si>
  <si>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</si>
  <si>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</si>
  <si>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</si>
  <si>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</si>
  <si>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</si>
  <si>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</si>
  <si>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</si>
  <si>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</si>
  <si>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</si>
  <si>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</si>
  <si>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</si>
  <si>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</si>
  <si>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</si>
  <si>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</si>
  <si>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</si>
  <si>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</si>
  <si>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</si>
  <si>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</si>
  <si>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</si>
  <si>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</si>
  <si>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</si>
  <si>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</si>
  <si>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</si>
  <si>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</si>
  <si>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</si>
  <si>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</si>
  <si>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</si>
  <si>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</si>
  <si>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</si>
  <si>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</si>
  <si>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</si>
  <si>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</si>
  <si>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</si>
  <si>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</si>
  <si>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</si>
  <si>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</si>
  <si>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</si>
  <si>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</si>
  <si>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</si>
  <si>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</si>
  <si>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</si>
  <si>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</si>
  <si>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</si>
  <si>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</si>
  <si>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</si>
  <si>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</si>
  <si>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</si>
  <si>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</si>
  <si>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</si>
  <si>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</si>
  <si>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</si>
  <si>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</si>
  <si>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</si>
  <si>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</si>
  <si>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</si>
  <si>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</si>
  <si>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</si>
  <si>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</si>
  <si>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</si>
  <si>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</si>
  <si>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</si>
  <si>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</si>
  <si>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</si>
  <si>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</si>
  <si>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</si>
  <si>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</si>
  <si>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</si>
  <si>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</si>
  <si>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</si>
  <si>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</si>
  <si>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</si>
  <si>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</si>
  <si>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</si>
  <si>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</si>
  <si>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</si>
  <si>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</si>
  <si>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</si>
  <si>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</si>
  <si>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</si>
  <si>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</si>
  <si>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</si>
  <si>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</si>
  <si>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</si>
  <si>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</si>
  <si>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</si>
  <si>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</si>
  <si>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</si>
  <si>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</si>
  <si>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</si>
  <si>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</si>
  <si>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</si>
  <si>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</si>
  <si>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</si>
  <si>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</si>
  <si>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</si>
  <si>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</si>
  <si>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</si>
  <si>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</si>
  <si>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</si>
  <si>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</si>
  <si>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</si>
  <si>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</si>
  <si>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</si>
  <si>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</si>
  <si>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</si>
  <si>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</si>
  <si>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</si>
  <si>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</si>
  <si>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</si>
  <si>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</si>
  <si>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</si>
  <si>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</si>
  <si>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</si>
  <si>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</si>
  <si>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</si>
  <si>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</si>
  <si>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</si>
  <si>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</si>
  <si>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</si>
  <si>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</si>
  <si>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</si>
  <si>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</si>
  <si>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</si>
  <si>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</si>
  <si>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</si>
  <si>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</si>
  <si>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</si>
  <si>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</si>
  <si>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</si>
  <si>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</si>
  <si>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</si>
  <si>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</si>
  <si>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</si>
  <si>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</si>
  <si>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</si>
  <si>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</si>
  <si>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</si>
  <si>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</si>
  <si>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</si>
  <si>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</si>
  <si>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</si>
  <si>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</si>
  <si>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</si>
  <si>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</si>
  <si>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</si>
  <si>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</si>
  <si>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</si>
  <si>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</si>
  <si>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</si>
  <si>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</si>
  <si>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</si>
  <si>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</si>
  <si>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</si>
  <si>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</si>
  <si>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</si>
  <si>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</si>
  <si>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</si>
  <si>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</si>
  <si>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</si>
  <si>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</si>
  <si>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</si>
  <si>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</si>
  <si>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</si>
  <si>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</si>
  <si>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</si>
  <si>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</si>
  <si>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</si>
  <si>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</si>
  <si>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</si>
  <si>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</si>
  <si>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</si>
  <si>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</si>
  <si>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</si>
  <si>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</si>
  <si>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</si>
  <si>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</si>
  <si>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</si>
  <si>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</si>
  <si>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</si>
  <si>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</si>
  <si>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</si>
  <si>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</si>
  <si>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</si>
  <si>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</si>
  <si>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</si>
  <si>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</si>
  <si>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</si>
  <si>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</si>
  <si>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</si>
  <si>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</si>
  <si>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</si>
  <si>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</si>
  <si>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</si>
  <si>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</si>
  <si>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</si>
  <si>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</si>
  <si>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</si>
  <si>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</si>
  <si>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</si>
  <si>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</si>
  <si>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</si>
  <si>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</si>
  <si>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</si>
  <si>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</si>
  <si>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</si>
  <si>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</si>
  <si>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</si>
  <si>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</si>
  <si>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</si>
  <si>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</si>
  <si>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</si>
  <si>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</si>
  <si>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</si>
  <si>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</si>
  <si>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</si>
  <si>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</si>
  <si>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</si>
  <si>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</si>
  <si>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</si>
  <si>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</si>
  <si>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</si>
  <si>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</si>
  <si>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</si>
  <si>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</si>
  <si>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</si>
  <si>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</si>
  <si>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</si>
  <si>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</si>
  <si>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</si>
  <si>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</si>
  <si>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</si>
  <si>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</si>
  <si>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</si>
  <si>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</si>
  <si>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</si>
  <si>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</si>
  <si>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</si>
  <si>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</si>
  <si>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</si>
  <si>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</si>
  <si>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</si>
  <si>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</si>
  <si>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</si>
  <si>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</si>
  <si>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</si>
  <si>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</si>
  <si>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</si>
  <si>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</si>
  <si>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</si>
  <si>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</si>
  <si>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</si>
  <si>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</si>
  <si>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</si>
  <si>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</si>
  <si>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</si>
  <si>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</si>
  <si>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</si>
  <si>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</si>
  <si>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</si>
  <si>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</si>
  <si>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</si>
  <si>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</si>
  <si>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</si>
  <si>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</si>
  <si>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</si>
  <si>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</si>
  <si>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</si>
  <si>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</si>
  <si>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</si>
  <si>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</si>
  <si>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</si>
  <si>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</si>
  <si>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</si>
  <si>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</si>
  <si>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</si>
  <si>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</si>
  <si>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</si>
  <si>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</si>
  <si>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</si>
  <si>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</si>
  <si>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</si>
  <si>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</si>
  <si>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</si>
  <si>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</si>
  <si>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</si>
  <si>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</si>
  <si>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</si>
  <si>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</si>
  <si>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</si>
  <si>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</si>
  <si>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</si>
  <si>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</si>
  <si>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</si>
  <si>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</si>
  <si>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</si>
  <si>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</si>
  <si>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</si>
  <si>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</si>
  <si>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</si>
  <si>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</si>
  <si>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</si>
  <si>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</si>
  <si>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</si>
  <si>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</si>
  <si>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</si>
  <si>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</si>
  <si>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</si>
  <si>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</si>
  <si>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</si>
  <si>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</si>
  <si>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</si>
  <si>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</si>
  <si>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</si>
  <si>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</si>
  <si>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</si>
  <si>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</si>
  <si>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</si>
  <si>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</si>
  <si>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</si>
  <si>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</si>
  <si>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</si>
  <si>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</si>
  <si>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</si>
  <si>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</si>
  <si>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</si>
  <si>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</si>
  <si>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</si>
  <si>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</si>
  <si>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</si>
  <si>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</si>
  <si>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</si>
  <si>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</si>
  <si>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</si>
  <si>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</si>
  <si>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</si>
  <si>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</si>
  <si>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</si>
  <si>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</si>
  <si>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</si>
  <si>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</si>
  <si>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</si>
  <si>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</si>
  <si>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</si>
  <si>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</si>
  <si>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</si>
  <si>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</si>
  <si>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</si>
  <si>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</si>
  <si>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</si>
  <si>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</si>
  <si>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</si>
  <si>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</si>
  <si>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</si>
  <si>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</si>
  <si>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</si>
  <si>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</si>
  <si>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</si>
  <si>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</si>
  <si>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</si>
  <si>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</si>
  <si>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</si>
  <si>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</si>
  <si>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</si>
  <si>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</si>
  <si>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</si>
  <si>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</si>
  <si>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</si>
  <si>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</si>
  <si>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</si>
  <si>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</si>
  <si>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</si>
  <si>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</si>
  <si>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</si>
  <si>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</si>
  <si>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</si>
  <si>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</si>
  <si>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</si>
  <si>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</si>
  <si>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</si>
  <si>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</si>
  <si>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</si>
  <si>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</si>
  <si>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</si>
  <si>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</si>
  <si>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</si>
  <si>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</si>
  <si>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</si>
  <si>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</si>
  <si>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</si>
  <si>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</si>
  <si>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</si>
  <si>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</si>
  <si>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</si>
  <si>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</si>
  <si>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</si>
  <si>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</si>
  <si>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</si>
  <si>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</si>
  <si>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</si>
  <si>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</si>
  <si>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</si>
  <si>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</si>
  <si>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</si>
  <si>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</si>
  <si>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</si>
  <si>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</si>
  <si>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</si>
  <si>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</si>
  <si>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</si>
  <si>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</si>
  <si>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</si>
  <si>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</si>
  <si>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</si>
  <si>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</si>
  <si>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</si>
  <si>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</si>
  <si>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</si>
  <si>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</si>
  <si>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</si>
  <si>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</si>
  <si>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</si>
  <si>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</si>
  <si>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</si>
  <si>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</si>
  <si>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</si>
  <si>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</si>
  <si>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</si>
  <si>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</si>
  <si>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</si>
  <si>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</si>
  <si>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</si>
  <si>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</si>
  <si>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</si>
  <si>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</si>
  <si>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</si>
  <si>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</si>
  <si>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</si>
  <si>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</si>
  <si>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</si>
  <si>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</si>
  <si>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</si>
  <si>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</si>
  <si>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</si>
  <si>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</si>
  <si>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</si>
  <si>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</si>
  <si>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</si>
  <si>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</si>
  <si>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</si>
  <si>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</si>
  <si>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</si>
  <si>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</si>
  <si>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</si>
  <si>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</si>
  <si>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</si>
  <si>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</si>
  <si>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</si>
  <si>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</si>
  <si>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</si>
  <si>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</si>
  <si>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</si>
  <si>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</si>
  <si>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</si>
  <si>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</si>
  <si>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</si>
  <si>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</si>
  <si>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</si>
  <si>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</si>
  <si>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</si>
  <si>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</si>
  <si>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</si>
  <si>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</si>
  <si>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</si>
  <si>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</si>
  <si>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</si>
  <si>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</si>
  <si>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</si>
  <si>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</si>
  <si>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</si>
  <si>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</si>
  <si>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</si>
  <si>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</si>
  <si>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</si>
  <si>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</si>
  <si>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</si>
  <si>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</si>
  <si>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</si>
  <si>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</si>
  <si>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</si>
  <si>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</si>
  <si>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</si>
  <si>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</si>
  <si>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</si>
  <si>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</si>
  <si>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</si>
  <si>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</si>
  <si>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</si>
  <si>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</si>
  <si>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</si>
  <si>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</si>
  <si>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</si>
  <si>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</si>
  <si>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</si>
  <si>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</si>
  <si>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</si>
  <si>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</si>
  <si>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</si>
  <si>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</si>
  <si>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</si>
  <si>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</si>
  <si>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</si>
  <si>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</si>
  <si>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</si>
  <si>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</si>
  <si>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</si>
  <si>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</si>
  <si>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</si>
  <si>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</si>
  <si>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</si>
  <si>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</si>
  <si>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</si>
  <si>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</si>
  <si>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</si>
  <si>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</si>
  <si>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</si>
  <si>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</si>
  <si>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</si>
  <si>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</si>
  <si>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</si>
  <si>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</si>
  <si>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</si>
  <si>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</si>
  <si>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</si>
  <si>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</si>
  <si>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</si>
  <si>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</si>
  <si>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</si>
  <si>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</si>
  <si>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</si>
  <si>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</si>
  <si>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</si>
  <si>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</si>
  <si>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</si>
  <si>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</si>
  <si>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</si>
  <si>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</si>
  <si>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</si>
  <si>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</si>
  <si>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</si>
  <si>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</si>
  <si>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</si>
  <si>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</si>
  <si>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</si>
  <si>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</si>
  <si>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</si>
  <si>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</si>
  <si>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</si>
  <si>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</si>
  <si>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</si>
  <si>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</si>
  <si>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</si>
  <si>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</si>
  <si>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</si>
  <si>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</si>
  <si>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</si>
  <si>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</si>
  <si>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</si>
  <si>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</si>
  <si>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</si>
  <si>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</si>
  <si>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</si>
  <si>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</si>
  <si>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</si>
  <si>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</si>
  <si>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</si>
  <si>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</si>
  <si>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</si>
  <si>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</si>
  <si>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</si>
  <si>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</si>
  <si>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</si>
  <si>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</si>
  <si>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</si>
  <si>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</si>
  <si>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</si>
  <si>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</si>
  <si>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</si>
  <si>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</si>
  <si>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</si>
  <si>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</si>
  <si>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</si>
  <si>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</si>
  <si>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</si>
  <si>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</si>
  <si>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</si>
  <si>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</si>
  <si>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</si>
  <si>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</si>
  <si>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</si>
  <si>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</si>
  <si>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</si>
  <si>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</si>
  <si>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</si>
  <si>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</si>
  <si>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</si>
  <si>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</si>
  <si>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</si>
  <si>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</si>
  <si>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</si>
  <si>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</si>
  <si>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</si>
  <si>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</si>
  <si>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</si>
  <si>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</si>
  <si>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</si>
  <si>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</si>
  <si>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</si>
  <si>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</si>
  <si>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</si>
  <si>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</si>
  <si>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</si>
  <si>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</si>
  <si>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</si>
  <si>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</si>
  <si>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</si>
  <si>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</si>
  <si>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</si>
  <si>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</si>
  <si>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</si>
  <si>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</si>
  <si>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</si>
  <si>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</si>
  <si>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</si>
  <si>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</si>
  <si>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</si>
  <si>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</si>
  <si>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</si>
  <si>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</si>
  <si>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</si>
  <si>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</si>
  <si>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</si>
  <si>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</si>
  <si>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</si>
  <si>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</si>
  <si>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</si>
  <si>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</si>
  <si>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</si>
  <si>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</si>
  <si>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</si>
  <si>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</si>
  <si>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</si>
  <si>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</si>
  <si>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</si>
  <si>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</si>
  <si>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</si>
  <si>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</si>
  <si>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</si>
  <si>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</si>
  <si>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</si>
  <si>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</si>
  <si>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</si>
  <si>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</si>
  <si>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</si>
  <si>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</si>
  <si>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</si>
  <si>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</si>
  <si>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</si>
  <si>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</si>
  <si>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</si>
  <si>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</si>
  <si>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</si>
  <si>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</si>
  <si>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</si>
  <si>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</si>
  <si>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</si>
  <si>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</si>
  <si>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</si>
  <si>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</si>
  <si>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</si>
  <si>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</si>
  <si>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</si>
  <si>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</si>
  <si>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</si>
  <si>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</si>
  <si>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</si>
  <si>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</si>
  <si>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</si>
  <si>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</si>
  <si>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</si>
  <si>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</si>
  <si>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</si>
  <si>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</si>
  <si>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</si>
  <si>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</si>
  <si>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</si>
  <si>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</si>
  <si>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</si>
  <si>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</si>
  <si>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</si>
  <si>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</si>
  <si>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</si>
  <si>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</si>
  <si>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</si>
  <si>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</si>
  <si>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</si>
  <si>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</si>
  <si>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</si>
  <si>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</si>
  <si>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</si>
  <si>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</si>
  <si>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</si>
  <si>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</si>
  <si>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</si>
  <si>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</si>
  <si>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</si>
  <si>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</si>
  <si>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</si>
  <si>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</si>
  <si>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</si>
  <si>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</si>
  <si>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</si>
  <si>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</si>
  <si>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</si>
  <si>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</si>
  <si>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</si>
  <si>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</si>
  <si>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</si>
  <si>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</si>
  <si>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</si>
  <si>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</si>
  <si>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</si>
  <si>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</si>
  <si>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</si>
  <si>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</si>
  <si>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</si>
  <si>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</si>
  <si>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</si>
  <si>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</si>
  <si>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</si>
  <si>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</si>
  <si>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</si>
  <si>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</si>
  <si>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</si>
  <si>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</si>
  <si>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</si>
  <si>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</si>
  <si>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</si>
  <si>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</si>
  <si>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</si>
  <si>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</si>
  <si>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</si>
  <si>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</si>
  <si>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</si>
  <si>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</si>
  <si>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</si>
  <si>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</si>
  <si>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</si>
  <si>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</si>
  <si>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</si>
  <si>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</si>
  <si>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</si>
  <si>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</si>
  <si>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</si>
  <si>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</si>
  <si>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</si>
  <si>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</si>
  <si>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</si>
  <si>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</si>
  <si>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</si>
  <si>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</si>
  <si>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</si>
  <si>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</si>
  <si>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</si>
  <si>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</si>
  <si>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</si>
  <si>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</si>
  <si>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</si>
  <si>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</si>
  <si>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</si>
  <si>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</si>
  <si>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</si>
  <si>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</si>
  <si>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</si>
  <si>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</si>
  <si>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</si>
  <si>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</si>
  <si>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</si>
  <si>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</si>
  <si>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</si>
  <si>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</si>
  <si>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</si>
  <si>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</si>
  <si>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</si>
  <si>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</si>
  <si>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</si>
  <si>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</si>
  <si>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</si>
  <si>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</si>
  <si>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</si>
  <si>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</si>
  <si>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</si>
  <si>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</si>
  <si>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</si>
  <si>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</si>
  <si>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</si>
  <si>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</si>
  <si>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</si>
  <si>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</si>
  <si>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</si>
  <si>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</si>
  <si>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</si>
  <si>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</si>
  <si>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</si>
  <si>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</si>
  <si>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</si>
  <si>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</si>
  <si>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</si>
  <si>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</si>
  <si>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</si>
  <si>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</si>
  <si>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</si>
  <si>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</si>
  <si>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</si>
  <si>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</si>
  <si>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</si>
  <si>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</si>
  <si>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</si>
  <si>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</si>
  <si>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</si>
  <si>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</si>
  <si>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</si>
  <si>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</si>
  <si>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</si>
  <si>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</si>
  <si>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</si>
  <si>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</si>
  <si>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</si>
  <si>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</si>
  <si>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</si>
  <si>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</si>
  <si>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</si>
  <si>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</si>
  <si>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</si>
  <si>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</si>
  <si>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</si>
  <si>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</si>
  <si>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</si>
  <si>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</si>
  <si>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</si>
  <si>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</si>
  <si>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</si>
  <si>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</si>
  <si>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</si>
  <si>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</si>
  <si>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</si>
  <si>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</si>
  <si>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</si>
  <si>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</si>
  <si>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</si>
  <si>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</si>
  <si>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</si>
  <si>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</si>
  <si>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</si>
  <si>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</si>
  <si>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</si>
  <si>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</si>
  <si>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</si>
  <si>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</si>
  <si>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</si>
  <si>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</si>
  <si>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</si>
  <si>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</si>
  <si>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</si>
  <si>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</si>
  <si>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</si>
  <si>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</si>
  <si>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</si>
  <si>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</si>
  <si>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</si>
  <si>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</si>
  <si>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</si>
  <si>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</si>
  <si>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</si>
  <si>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</si>
  <si>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</si>
  <si>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</si>
  <si>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</si>
  <si>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</si>
  <si>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</si>
  <si>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</si>
  <si>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</si>
  <si>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</si>
  <si>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</si>
  <si>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</si>
  <si>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</si>
  <si>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</si>
  <si>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</si>
  <si>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</si>
  <si>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</si>
  <si>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</si>
  <si>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</si>
  <si>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</si>
  <si>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</si>
  <si>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</si>
  <si>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</si>
  <si>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</si>
  <si>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</si>
  <si>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</si>
  <si>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</si>
  <si>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</si>
  <si>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</si>
  <si>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</si>
  <si>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</si>
  <si>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</si>
  <si>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</si>
  <si>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</si>
  <si>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</si>
  <si>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</si>
  <si>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</si>
  <si>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</si>
  <si>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</si>
  <si>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</si>
  <si>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</si>
  <si>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</si>
  <si>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</si>
  <si>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</si>
  <si>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</si>
  <si>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</si>
  <si>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</si>
  <si>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</si>
  <si>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</si>
  <si>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</si>
  <si>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</si>
  <si>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</si>
  <si>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</si>
  <si>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</si>
  <si>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</si>
  <si>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</si>
  <si>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</si>
  <si>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</si>
  <si>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</si>
  <si>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</si>
  <si>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</si>
  <si>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</si>
  <si>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</si>
  <si>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</si>
  <si>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</si>
  <si>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</si>
  <si>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</si>
  <si>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</si>
  <si>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</si>
  <si>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</si>
  <si>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</si>
  <si>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</si>
  <si>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</si>
  <si>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</si>
  <si>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</si>
  <si>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</si>
  <si>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</si>
  <si>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</si>
  <si>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</si>
  <si>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</si>
  <si>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</si>
  <si>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</si>
  <si>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</si>
  <si>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</si>
  <si>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</si>
  <si>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</si>
  <si>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</si>
  <si>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</si>
  <si>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</si>
  <si>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</si>
  <si>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</si>
  <si>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</si>
  <si>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</si>
  <si>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</si>
  <si>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</si>
  <si>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</si>
  <si>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</si>
  <si>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</si>
  <si>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</si>
  <si>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</si>
  <si>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</si>
  <si>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</si>
  <si>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</si>
  <si>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</si>
  <si>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</si>
  <si>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</si>
  <si>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</si>
  <si>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</si>
  <si>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</si>
  <si>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</si>
  <si>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</si>
  <si>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</si>
  <si>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</si>
  <si>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</si>
  <si>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</si>
  <si>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</si>
  <si>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</si>
  <si>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</si>
  <si>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</si>
  <si>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</si>
  <si>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</si>
  <si>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</si>
  <si>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</si>
  <si>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</si>
  <si>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</si>
  <si>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</si>
  <si>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</si>
  <si>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</si>
  <si>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</si>
  <si>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</si>
  <si>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</si>
  <si>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</si>
  <si>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</si>
  <si>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</si>
  <si>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</si>
  <si>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</si>
  <si>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</si>
  <si>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</si>
  <si>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</si>
  <si>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</si>
  <si>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</si>
  <si>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</si>
  <si>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</si>
  <si>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</si>
  <si>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</si>
  <si>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</si>
  <si>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</si>
  <si>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</si>
  <si>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</si>
  <si>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</si>
  <si>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</si>
  <si>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</si>
  <si>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</si>
  <si>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</si>
  <si>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</si>
  <si>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</si>
  <si>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</si>
  <si>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</si>
  <si>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</si>
  <si>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</si>
  <si>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</si>
  <si>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</si>
  <si>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</si>
  <si>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</si>
  <si>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</si>
  <si>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</si>
  <si>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</si>
  <si>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</si>
  <si>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</si>
  <si>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</si>
  <si>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</si>
  <si>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</si>
  <si>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</si>
  <si>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</si>
  <si>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</si>
  <si>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</si>
  <si>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</si>
  <si>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</si>
  <si>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</si>
  <si>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</si>
  <si>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</si>
  <si>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</si>
  <si>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</si>
  <si>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</si>
  <si>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</si>
  <si>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</si>
  <si>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</si>
  <si>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</si>
  <si>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</si>
  <si>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</si>
  <si>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</si>
  <si>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</si>
  <si>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</si>
  <si>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</si>
  <si>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</si>
  <si>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</si>
  <si>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</si>
  <si>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</si>
  <si>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</si>
  <si>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</si>
  <si>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</si>
  <si>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</si>
  <si>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</si>
  <si>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</si>
  <si>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</si>
  <si>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</si>
  <si>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</si>
  <si>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</si>
  <si>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</si>
  <si>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</si>
  <si>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</si>
  <si>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</si>
  <si>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</si>
  <si>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</si>
  <si>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</si>
  <si>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</si>
  <si>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</si>
  <si>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</si>
  <si>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</si>
  <si>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</si>
  <si>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</si>
  <si>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</si>
  <si>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</si>
  <si>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</si>
  <si>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</si>
  <si>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</si>
  <si>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</si>
  <si>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</si>
  <si>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</si>
  <si>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</si>
  <si>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</si>
  <si>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</si>
  <si>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</si>
  <si>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</si>
  <si>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</si>
  <si>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</si>
  <si>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</si>
  <si>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</si>
  <si>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</si>
  <si>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</si>
  <si>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</si>
  <si>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</si>
  <si>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</si>
  <si>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</si>
  <si>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</si>
  <si>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</si>
  <si>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</si>
  <si>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</si>
  <si>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</si>
  <si>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</si>
  <si>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</si>
  <si>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</si>
  <si>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</si>
  <si>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</si>
  <si>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</si>
  <si>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</si>
  <si>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</si>
  <si>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</si>
  <si>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</si>
  <si>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</si>
  <si>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</si>
  <si>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</si>
  <si>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</si>
  <si>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</si>
  <si>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</si>
  <si>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</si>
  <si>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</si>
  <si>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</si>
  <si>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</si>
  <si>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</si>
  <si>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</si>
  <si>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</si>
  <si>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</si>
  <si>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</si>
  <si>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</si>
  <si>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</si>
  <si>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</si>
  <si>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</si>
  <si>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</si>
  <si>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</si>
  <si>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</si>
  <si>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</si>
  <si>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</si>
  <si>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</si>
  <si>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</si>
  <si>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</si>
  <si>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</si>
  <si>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</si>
  <si>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</si>
  <si>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</si>
  <si>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</si>
  <si>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</si>
  <si>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</si>
  <si>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</si>
  <si>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</si>
  <si>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</si>
  <si>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</si>
  <si>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</si>
  <si>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</si>
  <si>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</si>
  <si>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</si>
  <si>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</si>
  <si>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</si>
  <si>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</si>
  <si>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</si>
  <si>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</si>
  <si>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</si>
  <si>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</si>
  <si>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</si>
  <si>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</si>
  <si>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</si>
  <si>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</si>
  <si>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</si>
  <si>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</si>
  <si>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</si>
  <si>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</si>
  <si>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</si>
  <si>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</si>
  <si>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</si>
  <si>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</si>
  <si>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</si>
  <si>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</si>
  <si>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</si>
  <si>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</si>
  <si>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</si>
  <si>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</si>
  <si>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</si>
  <si>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</si>
  <si>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</si>
  <si>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</si>
  <si>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</si>
  <si>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</si>
  <si>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</si>
  <si>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</si>
  <si>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</si>
  <si>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</si>
  <si>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</si>
  <si>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</si>
  <si>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</si>
  <si>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</si>
  <si>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</si>
  <si>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</si>
  <si>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</si>
  <si>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</si>
  <si>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</si>
  <si>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</si>
  <si>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</si>
  <si>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</si>
  <si>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</si>
  <si>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</si>
  <si>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</si>
  <si>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</si>
  <si>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</si>
  <si>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</si>
  <si>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</si>
  <si>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</si>
  <si>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</si>
  <si>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</si>
  <si>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</si>
  <si>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</si>
  <si>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</si>
  <si>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</si>
  <si>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</si>
  <si>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</si>
  <si>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</si>
  <si>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</si>
  <si>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</si>
  <si>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</si>
  <si>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</si>
  <si>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</si>
  <si>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</si>
  <si>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</si>
  <si>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</si>
  <si>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</si>
  <si>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</si>
  <si>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</si>
  <si>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</si>
  <si>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</si>
  <si>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</si>
  <si>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</si>
  <si>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</si>
  <si>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</si>
  <si>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</si>
  <si>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</si>
  <si>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</si>
  <si>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</si>
  <si>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</si>
  <si>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</si>
  <si>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</si>
  <si>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</si>
  <si>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</si>
  <si>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</si>
  <si>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</si>
  <si>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</si>
  <si>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</si>
  <si>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</si>
  <si>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</si>
  <si>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</si>
  <si>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</si>
  <si>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</si>
  <si>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</si>
  <si>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</si>
  <si>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</si>
  <si>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</si>
  <si>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</si>
  <si>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</si>
  <si>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</si>
  <si>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</si>
  <si>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</si>
  <si>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</si>
  <si>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</si>
  <si>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</si>
  <si>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</si>
  <si>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</si>
  <si>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</si>
  <si>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</si>
  <si>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</si>
  <si>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</si>
  <si>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</si>
  <si>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</si>
  <si>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</si>
  <si>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</si>
  <si>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</si>
  <si>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</si>
  <si>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</si>
  <si>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</si>
  <si>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</si>
  <si>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</si>
  <si>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</si>
  <si>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</si>
  <si>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</si>
  <si>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</si>
  <si>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</si>
  <si>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</si>
  <si>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</si>
  <si>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</si>
  <si>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</si>
  <si>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</si>
  <si>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</si>
  <si>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</si>
  <si>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</si>
  <si>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</si>
  <si>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</si>
  <si>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</si>
  <si>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</si>
  <si>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</si>
  <si>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</si>
  <si>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</si>
  <si>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</si>
  <si>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</si>
  <si>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</si>
  <si>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</si>
  <si>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</si>
  <si>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</si>
  <si>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</si>
  <si>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</si>
  <si>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</si>
  <si>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</si>
  <si>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</si>
  <si>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</si>
  <si>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</si>
  <si>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</si>
  <si>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</si>
  <si>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</si>
  <si>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</si>
  <si>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</si>
  <si>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</si>
  <si>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</si>
  <si>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</si>
  <si>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</si>
  <si>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</si>
  <si>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</si>
  <si>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</si>
  <si>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</si>
  <si>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</si>
  <si>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</si>
  <si>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</si>
  <si>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</si>
  <si>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</si>
  <si>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</si>
  <si>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</si>
  <si>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</si>
  <si>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</si>
  <si>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</si>
  <si>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</si>
  <si>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</si>
  <si>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</si>
  <si>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</si>
  <si>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</si>
  <si>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</si>
  <si>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</si>
  <si>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</si>
  <si>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</si>
  <si>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</si>
  <si>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</si>
  <si>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</si>
  <si>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</si>
  <si>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</si>
  <si>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</si>
  <si>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</si>
  <si>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</si>
  <si>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</si>
  <si>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</si>
  <si>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</si>
  <si>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</si>
  <si>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</si>
  <si>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</si>
  <si>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</si>
  <si>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</si>
  <si>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</si>
  <si>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</si>
  <si>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</si>
  <si>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</si>
  <si>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</si>
  <si>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</si>
  <si>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</si>
  <si>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</si>
  <si>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</si>
  <si>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</si>
  <si>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</si>
  <si>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</si>
  <si>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</si>
  <si>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</si>
  <si>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</si>
  <si>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</si>
  <si>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</si>
  <si>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</si>
  <si>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</si>
  <si>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</si>
  <si>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</si>
  <si>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</si>
  <si>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</si>
  <si>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</si>
  <si>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</si>
  <si>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</si>
  <si>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</si>
  <si>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</si>
  <si>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</si>
  <si>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</si>
  <si>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</si>
  <si>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</si>
  <si>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</si>
  <si>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</si>
  <si>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</si>
  <si>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</si>
  <si>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</si>
  <si>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</si>
  <si>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</si>
  <si>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</si>
  <si>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</si>
  <si>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</si>
  <si>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</si>
  <si>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</si>
  <si>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</si>
  <si>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</si>
  <si>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</si>
  <si>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</si>
  <si>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</si>
  <si>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</si>
  <si>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</si>
  <si>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</si>
  <si>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</si>
  <si>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</si>
  <si>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</si>
  <si>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</si>
  <si>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</si>
  <si>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</si>
  <si>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</si>
  <si>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</si>
  <si>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</si>
  <si>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</si>
  <si>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</si>
  <si>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</si>
  <si>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</si>
  <si>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</si>
  <si>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</si>
  <si>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</si>
  <si>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</si>
  <si>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</si>
  <si>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</si>
  <si>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</si>
  <si>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</si>
  <si>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</si>
  <si>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</si>
  <si>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</si>
  <si>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</si>
  <si>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</si>
  <si>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</si>
  <si>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</si>
  <si>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</si>
  <si>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</si>
  <si>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</si>
  <si>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</si>
  <si>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</si>
  <si>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</si>
  <si>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</si>
  <si>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</si>
  <si>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</si>
  <si>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</si>
  <si>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</si>
  <si>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</si>
  <si>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</si>
  <si>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</si>
  <si>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</si>
  <si>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</si>
  <si>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</si>
  <si>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</si>
  <si>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</si>
  <si>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</si>
  <si>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</si>
  <si>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</si>
  <si>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</si>
  <si>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</si>
  <si>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</si>
  <si>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</si>
  <si>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</si>
  <si>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</si>
  <si>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</si>
  <si>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</si>
  <si>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</si>
  <si>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</si>
  <si>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</si>
  <si>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</si>
  <si>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</si>
  <si>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</si>
  <si>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</si>
  <si>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</si>
  <si>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</si>
  <si>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</si>
  <si>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</si>
  <si>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</si>
  <si>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</si>
  <si>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</si>
  <si>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</si>
  <si>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</si>
  <si>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</si>
  <si>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</si>
  <si>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</si>
  <si>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</si>
  <si>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</si>
  <si>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</si>
  <si>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</si>
  <si>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</si>
  <si>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</si>
  <si>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</si>
  <si>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</si>
  <si>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</si>
  <si>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</si>
  <si>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</si>
  <si>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</si>
  <si>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</si>
  <si>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</si>
  <si>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</si>
  <si>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</si>
  <si>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</si>
  <si>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</si>
  <si>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</si>
  <si>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</si>
  <si>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</si>
  <si>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</si>
  <si>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</si>
  <si>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</si>
  <si>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</si>
  <si>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</si>
  <si>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</si>
  <si>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</si>
  <si>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</si>
  <si>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</si>
  <si>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</si>
  <si>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</si>
  <si>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</si>
  <si>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</si>
  <si>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</si>
  <si>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</si>
  <si>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</si>
  <si>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</si>
  <si>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</si>
  <si>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</si>
  <si>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</si>
  <si>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</si>
  <si>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</si>
  <si>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</si>
  <si>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</si>
  <si>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</si>
  <si>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</si>
  <si>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</si>
  <si>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</si>
  <si>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</si>
  <si>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</si>
  <si>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</si>
  <si>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</si>
  <si>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</si>
  <si>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</si>
  <si>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</si>
  <si>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</si>
  <si>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</si>
  <si>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</si>
  <si>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</si>
  <si>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</si>
  <si>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</si>
  <si>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</si>
  <si>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</si>
  <si>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</si>
  <si>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</si>
  <si>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</si>
  <si>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</si>
  <si>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</si>
  <si>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</si>
  <si>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</si>
  <si>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</si>
  <si>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</si>
  <si>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</si>
  <si>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</si>
  <si>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</si>
  <si>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</si>
  <si>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</si>
  <si>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</si>
  <si>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</si>
  <si>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</si>
  <si>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</si>
  <si>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</si>
  <si>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</si>
  <si>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</si>
  <si>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</si>
  <si>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</si>
  <si>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</si>
  <si>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</si>
  <si>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</si>
  <si>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</si>
  <si>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</si>
  <si>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</si>
  <si>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</si>
  <si>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</si>
  <si>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</si>
  <si>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</si>
  <si>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</si>
  <si>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</si>
  <si>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</si>
  <si>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</si>
  <si>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</si>
  <si>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</si>
  <si>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</si>
  <si>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</si>
  <si>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</si>
  <si>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</si>
  <si>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</si>
  <si>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</si>
  <si>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</si>
  <si>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</si>
  <si>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</si>
  <si>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</si>
  <si>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</si>
  <si>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</si>
  <si>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</si>
  <si>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</si>
  <si>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</si>
  <si>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</si>
  <si>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</si>
  <si>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</si>
  <si>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</si>
  <si>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</si>
  <si>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</si>
  <si>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</si>
  <si>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</si>
  <si>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</si>
  <si>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</si>
  <si>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</si>
  <si>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</si>
  <si>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</si>
  <si>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</si>
  <si>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</si>
  <si>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</si>
  <si>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</si>
  <si>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</si>
  <si>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</si>
  <si>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</si>
  <si>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</si>
  <si>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</si>
  <si>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</si>
  <si>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</si>
  <si>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</si>
  <si>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</si>
  <si>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</si>
  <si>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</si>
  <si>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</si>
  <si>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</si>
  <si>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</si>
  <si>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</si>
  <si>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</si>
  <si>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</si>
  <si>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</si>
  <si>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</si>
  <si>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</si>
  <si>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</si>
  <si>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</si>
  <si>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</si>
  <si>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</si>
  <si>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</si>
  <si>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</si>
  <si>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</si>
  <si>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</si>
  <si>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</si>
  <si>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</si>
  <si>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</si>
  <si>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</si>
  <si>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</si>
  <si>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</si>
  <si>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</si>
  <si>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</si>
  <si>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</si>
  <si>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</si>
  <si>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</si>
  <si>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</si>
  <si>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</si>
  <si>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</si>
  <si>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</si>
  <si>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</si>
  <si>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</si>
  <si>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</si>
  <si>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</si>
  <si>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</si>
  <si>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</si>
  <si>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</si>
  <si>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</si>
  <si>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</si>
  <si>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</si>
  <si>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</si>
  <si>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</si>
  <si>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</si>
  <si>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</si>
  <si>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</si>
  <si>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</si>
  <si>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</si>
  <si>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</si>
  <si>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</si>
  <si>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</si>
  <si>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</si>
  <si>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</si>
  <si>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</si>
  <si>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</si>
  <si>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</si>
  <si>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</si>
  <si>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</si>
  <si>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</si>
  <si>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</si>
  <si>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</si>
  <si>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</si>
  <si>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</si>
  <si>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</si>
  <si>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</si>
  <si>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</si>
  <si>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</si>
  <si>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</si>
  <si>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</si>
  <si>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</si>
  <si>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</si>
  <si>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</si>
  <si>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</si>
  <si>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</si>
  <si>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</si>
  <si>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</si>
  <si>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</si>
  <si>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</si>
  <si>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</si>
  <si>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</si>
  <si>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</si>
  <si>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</si>
  <si>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</si>
  <si>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</si>
  <si>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</si>
  <si>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</si>
  <si>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</si>
  <si>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</si>
  <si>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</si>
  <si>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</si>
  <si>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</si>
  <si>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</si>
  <si>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</si>
  <si>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</si>
  <si>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</si>
  <si>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</si>
  <si>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</si>
  <si>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</si>
  <si>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</si>
  <si>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</si>
  <si>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</si>
  <si>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</si>
  <si>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</si>
  <si>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</si>
  <si>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</si>
  <si>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</si>
  <si>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</si>
  <si>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</si>
  <si>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</si>
  <si>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</si>
  <si>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</si>
  <si>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</si>
  <si>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</si>
  <si>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</si>
  <si>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</si>
  <si>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</si>
  <si>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</si>
  <si>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</si>
  <si>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</si>
  <si>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</si>
  <si>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</si>
  <si>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</si>
  <si>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</si>
  <si>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</si>
  <si>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</si>
  <si>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</si>
  <si>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</si>
  <si>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</si>
  <si>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</si>
  <si>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</si>
  <si>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</si>
  <si>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</si>
  <si>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</si>
  <si>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</si>
  <si>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</si>
  <si>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</si>
  <si>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</si>
  <si>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</si>
  <si>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</si>
  <si>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</si>
  <si>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</si>
  <si>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</si>
  <si>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</si>
  <si>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</si>
  <si>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</si>
  <si>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</si>
  <si>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</si>
  <si>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</si>
  <si>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</si>
  <si>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</si>
  <si>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</si>
  <si>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</si>
  <si>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</si>
  <si>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</si>
  <si>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</si>
  <si>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</si>
  <si>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</si>
  <si>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</si>
  <si>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</si>
  <si>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</si>
  <si>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</si>
  <si>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</si>
  <si>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</si>
  <si>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</si>
  <si>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</si>
  <si>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</si>
  <si>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</si>
  <si>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</si>
  <si>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</si>
  <si>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</si>
  <si>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</si>
  <si>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</si>
  <si>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</si>
  <si>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</si>
  <si>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</si>
  <si>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</si>
  <si>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</si>
  <si>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</si>
  <si>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</si>
  <si>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</si>
  <si>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</si>
  <si>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</si>
  <si>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</si>
  <si>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</si>
  <si>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</si>
  <si>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</si>
  <si>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</si>
  <si>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</si>
  <si>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</si>
  <si>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</si>
  <si>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</si>
  <si>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</si>
  <si>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</si>
  <si>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</si>
  <si>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</si>
  <si>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</si>
  <si>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</si>
  <si>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</si>
  <si>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</si>
  <si>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</si>
  <si>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</si>
  <si>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</si>
  <si>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</si>
  <si>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</si>
  <si>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</si>
  <si>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</si>
  <si>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</si>
  <si>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</si>
  <si>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</si>
  <si>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</si>
  <si>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</si>
  <si>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</si>
  <si>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</si>
  <si>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</si>
  <si>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</si>
  <si>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</si>
  <si>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</si>
  <si>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</si>
  <si>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</si>
  <si>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</si>
  <si>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</si>
  <si>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</si>
  <si>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</si>
  <si>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</si>
  <si>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</si>
  <si>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</si>
  <si>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</si>
  <si>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</si>
  <si>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</si>
  <si>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</si>
  <si>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</si>
  <si>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</si>
  <si>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</si>
  <si>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</si>
  <si>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</si>
  <si>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</si>
  <si>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</si>
  <si>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</si>
  <si>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</si>
  <si>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</si>
  <si>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</si>
  <si>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</si>
  <si>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</si>
  <si>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</si>
  <si>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</si>
  <si>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</si>
  <si>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</si>
  <si>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</si>
  <si>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</si>
  <si>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</si>
  <si>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</si>
  <si>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</si>
  <si>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</si>
  <si>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</si>
  <si>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</si>
  <si>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</si>
  <si>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</si>
  <si>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</si>
  <si>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</si>
  <si>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</si>
  <si>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</si>
  <si>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</si>
  <si>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</si>
  <si>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</si>
  <si>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</si>
  <si>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</si>
  <si>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</si>
  <si>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</si>
  <si>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</si>
  <si>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</si>
  <si>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</si>
  <si>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</si>
  <si>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</si>
  <si>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</si>
  <si>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</si>
  <si>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</si>
  <si>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</si>
  <si>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</si>
  <si>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</si>
  <si>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</si>
  <si>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</si>
  <si>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</si>
  <si>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</si>
  <si>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</si>
  <si>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</si>
  <si>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</si>
  <si>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</si>
  <si>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</si>
  <si>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</si>
  <si>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</si>
  <si>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</si>
  <si>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</si>
  <si>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</si>
  <si>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</si>
  <si>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</si>
  <si>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</si>
  <si>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</si>
  <si>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</si>
  <si>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</si>
  <si>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</si>
  <si>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</si>
  <si>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</si>
  <si>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</si>
  <si>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</si>
  <si>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</si>
  <si>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</si>
  <si>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</si>
  <si>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</si>
  <si>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</si>
  <si>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</si>
  <si>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</si>
  <si>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</si>
  <si>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</si>
  <si>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</si>
  <si>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</si>
  <si>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</si>
  <si>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</si>
  <si>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</si>
  <si>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</si>
  <si>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</si>
  <si>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</si>
  <si>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</si>
  <si>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</si>
  <si>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</si>
  <si>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</si>
  <si>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</si>
  <si>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</si>
  <si>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</si>
  <si>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</si>
  <si>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</si>
  <si>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</si>
  <si>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</si>
  <si>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</si>
  <si>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</si>
  <si>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</si>
  <si>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</si>
  <si>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</si>
  <si>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</si>
  <si>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</si>
  <si>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</si>
  <si>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</si>
  <si>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</si>
  <si>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</si>
  <si>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</si>
  <si>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</si>
  <si>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</si>
  <si>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</si>
  <si>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</si>
  <si>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</si>
  <si>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</si>
  <si>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</si>
  <si>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</si>
  <si>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</si>
  <si>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</si>
  <si>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</si>
  <si>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</si>
  <si>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</si>
  <si>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</si>
  <si>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</si>
  <si>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</si>
  <si>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</si>
  <si>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</si>
  <si>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</si>
  <si>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</si>
  <si>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</si>
  <si>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</si>
  <si>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</si>
  <si>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</si>
  <si>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</si>
  <si>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</si>
  <si>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</si>
  <si>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</si>
  <si>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</si>
  <si>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</si>
  <si>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</si>
  <si>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</si>
  <si>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</si>
  <si>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</si>
  <si>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</si>
  <si>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</si>
  <si>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</si>
  <si>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</si>
  <si>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</si>
  <si>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</si>
  <si>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</si>
  <si>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</si>
  <si>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</si>
  <si>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</si>
  <si>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</si>
  <si>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</si>
  <si>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</si>
  <si>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</si>
  <si>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</si>
  <si>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</si>
  <si>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</si>
  <si>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</si>
  <si>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</si>
  <si>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</si>
  <si>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</si>
  <si>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</si>
  <si>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</si>
  <si>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</si>
  <si>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</si>
  <si>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</si>
  <si>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</si>
  <si>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</si>
  <si>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</si>
  <si>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</si>
  <si>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</si>
  <si>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</si>
  <si>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</si>
  <si>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</si>
  <si>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</si>
  <si>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</si>
  <si>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</si>
  <si>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</si>
  <si>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</si>
  <si>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</si>
  <si>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</si>
  <si>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</si>
  <si>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</si>
  <si>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</si>
  <si>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</si>
  <si>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</si>
  <si>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</si>
  <si>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</si>
  <si>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</si>
  <si>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</si>
  <si>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</si>
  <si>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</si>
  <si>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</si>
  <si>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</si>
  <si>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</si>
  <si>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</si>
  <si>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</si>
  <si>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</si>
  <si>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</si>
  <si>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</si>
  <si>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</si>
  <si>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</si>
  <si>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</si>
  <si>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</si>
  <si>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</si>
  <si>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</si>
  <si>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</si>
  <si>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</si>
  <si>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</si>
  <si>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</si>
  <si>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</si>
  <si>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</si>
  <si>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</si>
  <si>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</si>
  <si>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</si>
  <si>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</si>
  <si>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</si>
  <si>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</si>
  <si>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</si>
  <si>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</si>
  <si>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</si>
  <si>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</si>
  <si>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</si>
  <si>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</si>
  <si>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</si>
  <si>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</si>
  <si>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</si>
  <si>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</si>
  <si>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</si>
  <si>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</si>
  <si>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</si>
  <si>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</si>
  <si>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</si>
  <si>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</si>
  <si>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</si>
  <si>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</si>
  <si>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</si>
  <si>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</si>
  <si>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</si>
  <si>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</si>
  <si>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</si>
  <si>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</si>
  <si>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</si>
  <si>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</si>
  <si>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</si>
  <si>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</si>
  <si>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</si>
  <si>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</si>
  <si>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</si>
  <si>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</si>
  <si>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</si>
  <si>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</si>
  <si>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</si>
  <si>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</si>
  <si>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</si>
  <si>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</si>
  <si>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</si>
  <si>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</si>
  <si>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</si>
  <si>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</si>
  <si>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</si>
  <si>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</si>
  <si>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</si>
  <si>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</si>
  <si>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</si>
  <si>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</si>
  <si>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</si>
  <si>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</si>
  <si>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</si>
  <si>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</si>
  <si>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</si>
  <si>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</si>
  <si>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</si>
  <si>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</si>
  <si>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</si>
  <si>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</si>
  <si>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</si>
  <si>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</si>
  <si>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</si>
  <si>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</si>
  <si>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</si>
  <si>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</si>
  <si>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</si>
  <si>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</si>
  <si>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</si>
  <si>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</si>
  <si>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</si>
  <si>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</si>
  <si>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</si>
  <si>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</si>
  <si>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</si>
  <si>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</si>
  <si>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</si>
  <si>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</si>
  <si>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</si>
  <si>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</si>
  <si>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</si>
  <si>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</si>
  <si>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</si>
  <si>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</si>
  <si>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</si>
  <si>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</si>
  <si>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</si>
  <si>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</si>
  <si>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</si>
  <si>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</si>
  <si>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</si>
  <si>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</si>
  <si>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</si>
  <si>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</si>
  <si>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</si>
  <si>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</si>
  <si>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</si>
  <si>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</si>
  <si>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</si>
  <si>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</si>
  <si>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</si>
  <si>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</si>
  <si>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</si>
  <si>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</si>
  <si>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</si>
  <si>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</si>
  <si>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</si>
  <si>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</si>
  <si>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</si>
  <si>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</si>
  <si>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</si>
  <si>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</si>
  <si>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</si>
  <si>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</si>
  <si>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</si>
  <si>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</si>
  <si>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</si>
  <si>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</si>
  <si>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</si>
  <si>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</si>
  <si>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</si>
  <si>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</si>
  <si>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</si>
  <si>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</si>
  <si>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</si>
  <si>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</si>
  <si>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</si>
  <si>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</si>
  <si>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</si>
  <si>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</si>
  <si>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</si>
  <si>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</si>
  <si>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</si>
  <si>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</si>
  <si>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</si>
  <si>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</si>
  <si>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</si>
  <si>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</si>
  <si>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</si>
  <si>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</si>
  <si>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</si>
  <si>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</si>
  <si>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</si>
  <si>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</si>
  <si>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</si>
  <si>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</si>
  <si>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</si>
  <si>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</si>
  <si>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</si>
  <si>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</si>
  <si>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</si>
  <si>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</si>
  <si>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</si>
  <si>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</si>
  <si>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</si>
  <si>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</si>
  <si>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</si>
  <si>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</si>
  <si>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</si>
  <si>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</si>
  <si>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</si>
  <si>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</si>
  <si>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</si>
  <si>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</si>
  <si>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</si>
  <si>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</si>
  <si>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</si>
  <si>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</si>
  <si>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</si>
  <si>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</si>
  <si>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</si>
  <si>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</si>
  <si>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</si>
  <si>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</si>
  <si>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</si>
  <si>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</si>
  <si>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</si>
  <si>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</si>
  <si>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</si>
  <si>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</si>
  <si>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</si>
  <si>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</si>
  <si>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</si>
  <si>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</si>
  <si>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</si>
  <si>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</si>
  <si>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</si>
  <si>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</si>
  <si>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</si>
  <si>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</si>
  <si>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</si>
  <si>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</si>
  <si>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</si>
  <si>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</si>
  <si>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</si>
  <si>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</si>
  <si>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</si>
  <si>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</si>
  <si>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</si>
  <si>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</si>
  <si>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</si>
  <si>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</si>
  <si>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</si>
  <si>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</si>
  <si>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</si>
  <si>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</si>
  <si>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</si>
  <si>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</si>
  <si>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</si>
  <si>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</si>
  <si>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</si>
  <si>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</si>
  <si>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</si>
  <si>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</si>
  <si>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</si>
  <si>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</si>
  <si>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</si>
  <si>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</si>
  <si>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</si>
  <si>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</si>
  <si>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</si>
  <si>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</si>
  <si>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</si>
  <si>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</si>
  <si>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</si>
  <si>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</si>
  <si>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</si>
  <si>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</si>
  <si>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</si>
  <si>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</si>
  <si>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</si>
  <si>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</si>
  <si>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</si>
  <si>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</si>
  <si>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</si>
  <si>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</si>
  <si>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</si>
  <si>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</si>
  <si>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</si>
  <si>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</si>
  <si>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</si>
  <si>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</si>
  <si>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</si>
  <si>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</si>
  <si>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</si>
  <si>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</si>
  <si>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</si>
  <si>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</si>
  <si>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</si>
  <si>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</si>
  <si>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</si>
  <si>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</si>
  <si>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</si>
  <si>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</si>
  <si>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</si>
  <si>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</si>
  <si>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</si>
  <si>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</si>
  <si>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</si>
  <si>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</si>
  <si>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</si>
  <si>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</si>
  <si>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</si>
  <si>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</si>
  <si>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</si>
  <si>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</si>
  <si>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</si>
  <si>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</si>
  <si>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</si>
  <si>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</si>
  <si>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</si>
  <si>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</si>
  <si>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</si>
  <si>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</si>
  <si>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</si>
  <si>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</si>
  <si>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</si>
  <si>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</si>
  <si>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</si>
  <si>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</si>
  <si>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</si>
  <si>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</si>
  <si>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</si>
  <si>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</si>
  <si>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</si>
  <si>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</si>
  <si>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</si>
  <si>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</si>
  <si>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</si>
  <si>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</si>
  <si>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</si>
  <si>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</si>
  <si>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</si>
  <si>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</si>
  <si>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</si>
  <si>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</si>
  <si>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</si>
  <si>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</si>
  <si>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</si>
  <si>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</si>
  <si>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</si>
  <si>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</si>
  <si>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</si>
  <si>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</si>
  <si>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</si>
  <si>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</si>
  <si>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</si>
  <si>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</si>
  <si>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</si>
  <si>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</si>
  <si>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</si>
  <si>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</si>
  <si>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</si>
  <si>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</si>
  <si>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</si>
  <si>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</si>
  <si>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</si>
  <si>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</si>
  <si>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</si>
  <si>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</si>
  <si>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</si>
  <si>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</si>
  <si>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</si>
  <si>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</si>
  <si>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</si>
  <si>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</si>
  <si>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</si>
  <si>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</si>
  <si>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</si>
  <si>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</si>
  <si>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</si>
  <si>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</si>
  <si>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</si>
  <si>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</si>
  <si>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</si>
  <si>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</si>
  <si>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</si>
  <si>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</si>
  <si>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</si>
  <si>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</si>
  <si>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</si>
  <si>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</si>
  <si>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</si>
  <si>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</si>
  <si>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</si>
  <si>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</si>
  <si>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</si>
  <si>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</si>
  <si>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</si>
  <si>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</si>
  <si>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</si>
  <si>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</si>
  <si>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</si>
  <si>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</si>
  <si>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</si>
  <si>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</si>
  <si>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</si>
  <si>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</si>
  <si>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</si>
  <si>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</si>
  <si>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</si>
  <si>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</si>
  <si>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</si>
  <si>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</si>
  <si>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</si>
  <si>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</si>
  <si>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</si>
  <si>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</si>
  <si>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</si>
  <si>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</si>
  <si>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</si>
  <si>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</si>
  <si>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</si>
  <si>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</si>
  <si>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</si>
  <si>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</si>
  <si>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</si>
  <si>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</si>
  <si>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</si>
  <si>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</si>
  <si>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</si>
  <si>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</si>
  <si>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</si>
  <si>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</si>
  <si>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</si>
  <si>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</si>
  <si>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</si>
  <si>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</si>
  <si>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</si>
  <si>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</si>
  <si>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</si>
  <si>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</si>
  <si>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</si>
  <si>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</si>
  <si>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</si>
  <si>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</si>
  <si>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</si>
  <si>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</si>
  <si>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</si>
  <si>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</si>
  <si>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</si>
  <si>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</si>
  <si>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</si>
  <si>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</si>
  <si>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</si>
  <si>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</si>
  <si>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</si>
  <si>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</si>
  <si>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</si>
  <si>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</si>
  <si>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</si>
  <si>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</si>
  <si>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</si>
  <si>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</si>
  <si>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</si>
  <si>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</si>
  <si>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</si>
  <si>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</si>
  <si>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</si>
  <si>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</si>
  <si>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</si>
  <si>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</si>
  <si>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</si>
  <si>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</si>
  <si>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</si>
  <si>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</si>
  <si>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</si>
  <si>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</si>
  <si>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</si>
  <si>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</si>
  <si>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</si>
  <si>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</si>
  <si>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</si>
  <si>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</si>
  <si>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</si>
  <si>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</si>
  <si>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</si>
  <si>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</si>
  <si>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</si>
  <si>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</si>
  <si>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</si>
  <si>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</si>
  <si>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</si>
  <si>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</si>
  <si>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</si>
  <si>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</si>
  <si>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</si>
  <si>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</si>
  <si>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</si>
  <si>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</si>
  <si>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</si>
  <si>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</si>
  <si>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</si>
  <si>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</si>
  <si>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</si>
  <si>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</si>
  <si>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</si>
  <si>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</si>
  <si>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</si>
  <si>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</si>
  <si>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</si>
  <si>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</si>
  <si>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</si>
  <si>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</si>
  <si>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</si>
  <si>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</si>
  <si>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</si>
  <si>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</si>
  <si>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</si>
  <si>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</si>
  <si>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</si>
  <si>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</si>
  <si>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</si>
  <si>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</si>
  <si>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</si>
  <si>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</si>
  <si>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</si>
  <si>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</si>
  <si>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</si>
  <si>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</si>
  <si>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</si>
  <si>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</si>
  <si>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</si>
  <si>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</si>
  <si>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</si>
  <si>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</si>
  <si>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</si>
  <si>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</si>
  <si>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</si>
  <si>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</si>
  <si>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</si>
  <si>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</si>
  <si>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</si>
  <si>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</si>
  <si>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</si>
  <si>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</si>
  <si>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</si>
  <si>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</si>
  <si>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</si>
  <si>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</si>
  <si>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</si>
  <si>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</si>
  <si>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</si>
  <si>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</si>
  <si>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</si>
  <si>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</si>
  <si>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</si>
  <si>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</si>
  <si>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</si>
  <si>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</si>
  <si>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</si>
  <si>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</si>
  <si>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</si>
  <si>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</si>
  <si>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</si>
  <si>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</si>
  <si>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</si>
  <si>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</si>
  <si>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</si>
  <si>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</si>
  <si>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</si>
  <si>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</si>
  <si>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</si>
  <si>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</si>
  <si>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</si>
  <si>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</si>
  <si>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</si>
  <si>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</si>
  <si>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</si>
  <si>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</si>
  <si>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</si>
  <si>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</si>
  <si>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</si>
  <si>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</si>
  <si>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</si>
  <si>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</si>
  <si>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</si>
  <si>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</si>
  <si>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</si>
  <si>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</si>
  <si>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</si>
  <si>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</si>
  <si>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</si>
  <si>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</si>
  <si>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</si>
  <si>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</si>
  <si>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</si>
  <si>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</si>
  <si>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</si>
  <si>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</si>
  <si>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</si>
  <si>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</si>
  <si>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</si>
  <si>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</si>
  <si>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</si>
  <si>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</si>
  <si>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</si>
  <si>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</si>
  <si>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</si>
  <si>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</si>
  <si>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</si>
  <si>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</si>
  <si>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</si>
  <si>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</si>
  <si>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</si>
  <si>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</si>
  <si>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</si>
  <si>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</si>
  <si>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</si>
  <si>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</si>
  <si>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</si>
  <si>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</si>
  <si>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</si>
  <si>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</si>
  <si>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</si>
  <si>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</si>
  <si>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</si>
  <si>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</si>
  <si>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</si>
  <si>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</si>
  <si>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</si>
  <si>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</si>
  <si>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</si>
  <si>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</si>
  <si>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</si>
  <si>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</si>
  <si>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</si>
  <si>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</si>
  <si>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</si>
  <si>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</si>
  <si>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</si>
  <si>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</si>
  <si>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</si>
  <si>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</si>
  <si>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</si>
  <si>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</si>
  <si>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</si>
  <si>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</si>
  <si>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</si>
  <si>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</si>
  <si>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</si>
  <si>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</si>
  <si>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</si>
  <si>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</si>
  <si>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</si>
  <si>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</si>
  <si>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</si>
  <si>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</si>
  <si>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</si>
  <si>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</si>
  <si>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</si>
  <si>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</si>
  <si>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</si>
  <si>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</si>
  <si>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</si>
  <si>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</si>
  <si>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</si>
  <si>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</si>
  <si>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</si>
  <si>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</si>
  <si>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</si>
  <si>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</si>
  <si>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</si>
  <si>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</si>
  <si>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</si>
  <si>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</si>
  <si>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</si>
  <si>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</si>
  <si>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</si>
  <si>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</si>
  <si>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</si>
  <si>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</si>
  <si>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</si>
  <si>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</si>
  <si>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</si>
  <si>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</si>
  <si>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</si>
  <si>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</si>
  <si>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</si>
  <si>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</si>
  <si>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</si>
  <si>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</si>
  <si>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</si>
  <si>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</si>
  <si>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</si>
  <si>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</si>
  <si>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</si>
  <si>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</si>
  <si>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</si>
  <si>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</si>
  <si>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</si>
  <si>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</si>
  <si>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</si>
  <si>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</si>
  <si>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</si>
  <si>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</si>
  <si>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</si>
  <si>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</si>
  <si>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</si>
  <si>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</si>
  <si>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</si>
  <si>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</si>
  <si>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</si>
  <si>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</si>
  <si>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</si>
  <si>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</si>
  <si>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</si>
  <si>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</si>
  <si>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</si>
  <si>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</si>
  <si>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</si>
  <si>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</si>
  <si>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</si>
  <si>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</si>
  <si>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</si>
  <si>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</si>
  <si>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</si>
  <si>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</si>
  <si>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</si>
  <si>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</si>
  <si>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</si>
  <si>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</si>
  <si>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</si>
  <si>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</si>
  <si>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</si>
  <si>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</si>
  <si>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</si>
  <si>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</si>
  <si>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</si>
  <si>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</si>
  <si>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</si>
  <si>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</si>
  <si>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</si>
  <si>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</si>
  <si>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</si>
  <si>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</si>
  <si>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</si>
  <si>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</si>
  <si>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</si>
  <si>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</si>
  <si>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</si>
  <si>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</si>
  <si>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</si>
  <si>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</si>
  <si>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</si>
  <si>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</si>
  <si>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</si>
  <si>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</si>
  <si>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</si>
  <si>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</si>
  <si>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</si>
  <si>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</si>
  <si>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</si>
  <si>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</si>
  <si>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</si>
  <si>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</si>
  <si>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</si>
  <si>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</si>
  <si>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</si>
  <si>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</si>
  <si>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</si>
  <si>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</si>
  <si>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</si>
  <si>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</si>
  <si>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</si>
  <si>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</si>
  <si>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</si>
  <si>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</si>
  <si>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</si>
  <si>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</si>
  <si>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</si>
  <si>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</si>
  <si>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</si>
  <si>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</si>
  <si>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</si>
  <si>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</si>
  <si>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</si>
  <si>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</si>
  <si>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</si>
  <si>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</si>
  <si>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</si>
  <si>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</si>
  <si>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</si>
  <si>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</si>
  <si>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</si>
  <si>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</si>
  <si>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</si>
  <si>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</si>
  <si>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</si>
  <si>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</si>
  <si>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</si>
  <si>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</si>
  <si>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</si>
  <si>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</si>
  <si>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</si>
  <si>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</si>
  <si>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</si>
  <si>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</si>
  <si>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</si>
  <si>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</si>
  <si>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</si>
  <si>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</si>
  <si>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</si>
  <si>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</si>
  <si>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</si>
  <si>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</si>
  <si>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</si>
  <si>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</si>
  <si>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</si>
  <si>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</si>
  <si>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</si>
  <si>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</si>
  <si>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</si>
  <si>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</si>
  <si>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</si>
  <si>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</si>
  <si>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</si>
  <si>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</si>
  <si>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</si>
  <si>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</si>
  <si>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</si>
  <si>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</si>
  <si>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</si>
  <si>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</si>
  <si>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</si>
  <si>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</si>
  <si>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</si>
  <si>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</si>
  <si>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</si>
  <si>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</si>
  <si>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</si>
  <si>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</si>
  <si>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</si>
  <si>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</si>
  <si>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</si>
  <si>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</si>
  <si>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</si>
  <si>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</si>
  <si>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</si>
  <si>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</si>
  <si>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</si>
  <si>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</si>
  <si>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</si>
  <si>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</si>
  <si>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</si>
  <si>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</si>
  <si>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</si>
  <si>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</si>
  <si>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</si>
  <si>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</si>
  <si>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</si>
  <si>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</si>
  <si>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</si>
  <si>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</si>
  <si>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</si>
  <si>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</si>
  <si>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</si>
  <si>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</si>
  <si>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</si>
  <si>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</si>
  <si>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</si>
  <si>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</si>
  <si>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</si>
  <si>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</si>
  <si>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</si>
  <si>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</si>
  <si>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</si>
  <si>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</si>
  <si>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</si>
  <si>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</si>
  <si>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</si>
  <si>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</si>
  <si>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</si>
  <si>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</si>
  <si>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</si>
  <si>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</si>
  <si>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</si>
  <si>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</si>
  <si>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</si>
  <si>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</si>
  <si>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</si>
  <si>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</si>
  <si>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</si>
  <si>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</si>
  <si>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</si>
  <si>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</si>
  <si>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</si>
  <si>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</si>
  <si>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</si>
  <si>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</si>
  <si>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</si>
  <si>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</si>
  <si>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</si>
  <si>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</si>
  <si>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</si>
  <si>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</si>
  <si>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</si>
  <si>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</si>
  <si>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</si>
  <si>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</si>
  <si>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</si>
  <si>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</si>
  <si>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</si>
  <si>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</si>
  <si>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</si>
  <si>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</si>
  <si>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</si>
  <si>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</si>
  <si>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</si>
  <si>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</si>
  <si>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</si>
  <si>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</si>
  <si>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</si>
  <si>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</si>
  <si>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</si>
  <si>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</si>
  <si>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</si>
  <si>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</si>
  <si>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</si>
  <si>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</si>
  <si>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</si>
  <si>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</si>
  <si>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</si>
  <si>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</si>
  <si>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</si>
  <si>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</si>
  <si>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</si>
  <si>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</si>
  <si>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</si>
  <si>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</si>
  <si>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</si>
  <si>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</si>
  <si>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</si>
  <si>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</si>
  <si>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</si>
  <si>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</si>
  <si>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</si>
  <si>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</si>
  <si>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</si>
  <si>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</si>
  <si>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</si>
  <si>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</si>
  <si>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</si>
  <si>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</si>
  <si>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</si>
  <si>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</si>
  <si>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</si>
  <si>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</si>
  <si>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</si>
  <si>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</si>
  <si>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</si>
  <si>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</si>
  <si>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</si>
  <si>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</si>
  <si>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</si>
  <si>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</si>
  <si>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</si>
  <si>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</si>
  <si>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</si>
  <si>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</si>
  <si>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</si>
  <si>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</si>
  <si>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</si>
  <si>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</si>
  <si>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</si>
  <si>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</si>
  <si>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</si>
  <si>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</si>
  <si>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</si>
  <si>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</si>
  <si>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</si>
  <si>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</si>
  <si>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</si>
  <si>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</si>
  <si>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</si>
  <si>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</si>
  <si>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</si>
  <si>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</si>
  <si>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</si>
  <si>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</si>
  <si>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</si>
  <si>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</si>
  <si>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</si>
  <si>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</si>
  <si>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</si>
  <si>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</si>
  <si>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</si>
  <si>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</si>
  <si>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</si>
  <si>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</si>
  <si>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</si>
  <si>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</si>
  <si>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</si>
  <si>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</si>
  <si>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</si>
  <si>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</si>
  <si>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</si>
  <si>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</si>
  <si>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</si>
  <si>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</si>
  <si>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</si>
  <si>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</si>
  <si>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</si>
  <si>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</si>
  <si>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</si>
  <si>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</si>
  <si>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</si>
  <si>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</si>
  <si>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</si>
  <si>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</si>
  <si>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</si>
  <si>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</si>
  <si>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</si>
  <si>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</si>
  <si>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</si>
  <si>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</si>
  <si>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</si>
  <si>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</si>
  <si>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</si>
  <si>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</si>
  <si>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</si>
  <si>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</si>
  <si>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</si>
  <si>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</si>
  <si>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</si>
  <si>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</si>
  <si>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</si>
  <si>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</si>
  <si>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</si>
  <si>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</si>
  <si>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</si>
  <si>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</si>
  <si>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</si>
  <si>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</si>
  <si>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</si>
  <si>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</si>
  <si>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</si>
  <si>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</si>
  <si>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</si>
  <si>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</si>
  <si>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</si>
  <si>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</si>
  <si>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</si>
  <si>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</si>
  <si>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</si>
  <si>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</si>
  <si>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</si>
  <si>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</si>
  <si>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</si>
  <si>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</si>
  <si>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</si>
  <si>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</si>
  <si>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</si>
  <si>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</si>
  <si>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</si>
  <si>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</si>
  <si>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</si>
  <si>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</si>
  <si>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</si>
  <si>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</si>
  <si>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</si>
  <si>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</si>
  <si>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</si>
  <si>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</si>
  <si>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</si>
  <si>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</si>
  <si>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</si>
  <si>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</si>
  <si>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</si>
  <si>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</si>
  <si>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</si>
  <si>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</si>
  <si>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</si>
  <si>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</si>
  <si>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</si>
  <si>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</si>
  <si>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</si>
  <si>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</si>
  <si>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</si>
  <si>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</si>
  <si>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</si>
  <si>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</si>
  <si>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</si>
  <si>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</si>
  <si>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</si>
  <si>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</si>
  <si>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</si>
  <si>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</si>
  <si>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</si>
  <si>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</si>
  <si>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</si>
  <si>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</si>
  <si>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</si>
  <si>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</si>
  <si>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</si>
  <si>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</si>
  <si>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</si>
  <si>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</si>
  <si>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</si>
  <si>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</si>
  <si>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</si>
  <si>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</si>
  <si>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</si>
  <si>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</si>
  <si>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</si>
  <si>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</si>
  <si>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</si>
  <si>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</si>
  <si>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</si>
  <si>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</si>
  <si>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</si>
  <si>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</si>
  <si>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</si>
  <si>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</si>
  <si>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</si>
  <si>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</si>
  <si>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</si>
  <si>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</si>
  <si>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</si>
  <si>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</si>
  <si>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</si>
  <si>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</si>
  <si>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</si>
  <si>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</si>
  <si>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</si>
  <si>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</si>
  <si>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</si>
  <si>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</si>
  <si>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</si>
  <si>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</si>
  <si>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</si>
  <si>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</si>
  <si>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</si>
  <si>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</si>
  <si>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</si>
  <si>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</si>
  <si>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</si>
  <si>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</si>
  <si>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</si>
  <si>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</si>
  <si>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</si>
  <si>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</si>
  <si>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</si>
  <si>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</si>
  <si>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</si>
  <si>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</si>
  <si>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</si>
  <si>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</si>
  <si>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</si>
  <si>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</si>
  <si>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</si>
  <si>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</si>
  <si>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</si>
  <si>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</si>
  <si>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</si>
  <si>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</si>
  <si>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</si>
  <si>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</si>
  <si>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</si>
  <si>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</si>
  <si>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</si>
  <si>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</si>
  <si>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</si>
  <si>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</si>
  <si>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</si>
  <si>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</si>
  <si>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</si>
  <si>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</si>
  <si>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</si>
  <si>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</si>
  <si>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</si>
  <si>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</si>
  <si>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</si>
  <si>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</si>
  <si>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</si>
  <si>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</si>
  <si>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</si>
  <si>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</si>
  <si>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</si>
  <si>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</si>
  <si>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</si>
  <si>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</si>
  <si>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</si>
  <si>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</si>
  <si>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</si>
  <si>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</si>
  <si>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</si>
  <si>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</si>
  <si>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</si>
  <si>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</si>
  <si>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</si>
  <si>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</si>
  <si>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</si>
  <si>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</si>
  <si>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</si>
  <si>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</si>
  <si>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</si>
  <si>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</si>
  <si>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</si>
  <si>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</si>
  <si>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</si>
  <si>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</si>
  <si>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</si>
  <si>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</si>
  <si>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</si>
  <si>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</si>
  <si>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</si>
  <si>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</si>
  <si>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</si>
  <si>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</si>
  <si>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</si>
  <si>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</si>
  <si>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</si>
  <si>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</si>
  <si>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</si>
  <si>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</si>
  <si>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</si>
  <si>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</si>
  <si>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</si>
  <si>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</si>
  <si>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</si>
  <si>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</si>
  <si>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</si>
  <si>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</si>
  <si>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</si>
  <si>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</si>
  <si>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</si>
  <si>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</si>
  <si>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</si>
  <si>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</si>
  <si>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</si>
  <si>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</si>
  <si>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</si>
  <si>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</si>
  <si>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</si>
  <si>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</si>
  <si>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</si>
  <si>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</si>
  <si>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</si>
  <si>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</si>
  <si>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</si>
  <si>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</si>
  <si>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</si>
  <si>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</si>
  <si>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</si>
  <si>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</si>
  <si>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</si>
  <si>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</si>
  <si>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</si>
  <si>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</si>
  <si>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</si>
  <si>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</si>
  <si>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</si>
  <si>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</si>
  <si>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</si>
  <si>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</si>
  <si>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</si>
  <si>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</si>
  <si>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</si>
  <si>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</si>
  <si>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</si>
  <si>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</si>
  <si>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</si>
  <si>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</si>
  <si>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</si>
  <si>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</si>
  <si>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</si>
  <si>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</si>
  <si>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</si>
  <si>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</si>
  <si>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</si>
  <si>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</si>
  <si>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</si>
  <si>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</si>
  <si>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</si>
  <si>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</si>
  <si>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</si>
  <si>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</si>
  <si>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</si>
  <si>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</si>
  <si>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</si>
  <si>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</si>
  <si>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</si>
  <si>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</si>
  <si>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</si>
  <si>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</si>
  <si>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</si>
  <si>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</si>
  <si>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</si>
  <si>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</si>
  <si>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</si>
  <si>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</si>
  <si>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</si>
  <si>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</si>
  <si>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</si>
  <si>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</si>
  <si>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</si>
  <si>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</si>
  <si>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</si>
  <si>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</si>
  <si>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</si>
  <si>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</si>
  <si>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</si>
  <si>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</si>
  <si>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</si>
  <si>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</si>
  <si>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</si>
  <si>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</si>
  <si>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</si>
  <si>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</si>
  <si>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</si>
  <si>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</si>
  <si>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</si>
  <si>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</si>
  <si>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</si>
  <si>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</si>
  <si>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</si>
  <si>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</si>
  <si>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</si>
  <si>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</si>
  <si>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</si>
  <si>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</si>
  <si>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</si>
  <si>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</si>
  <si>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</si>
  <si>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</si>
  <si>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</si>
  <si>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</si>
  <si>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</si>
  <si>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</si>
  <si>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</si>
  <si>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</si>
  <si>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</si>
  <si>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</si>
  <si>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</si>
  <si>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</si>
  <si>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</si>
  <si>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</si>
  <si>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</si>
  <si>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</si>
  <si>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</si>
  <si>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</si>
  <si>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</si>
  <si>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</si>
  <si>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</si>
  <si>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</si>
  <si>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</si>
  <si>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</si>
  <si>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</si>
  <si>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</si>
  <si>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</si>
  <si>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</si>
  <si>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</si>
  <si>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</si>
  <si>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</si>
  <si>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</si>
  <si>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</si>
  <si>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</si>
  <si>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</si>
  <si>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</si>
  <si>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</si>
  <si>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</si>
  <si>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</si>
  <si>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</si>
  <si>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</si>
  <si>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</si>
  <si>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</si>
  <si>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</si>
  <si>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</si>
  <si>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</si>
  <si>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</si>
  <si>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</si>
  <si>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</si>
  <si>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</si>
  <si>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</si>
  <si>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</si>
  <si>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</si>
  <si>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</si>
  <si>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</si>
  <si>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</si>
  <si>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</si>
  <si>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</si>
  <si>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</si>
  <si>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</si>
  <si>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</si>
  <si>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</si>
  <si>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</si>
  <si>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</si>
  <si>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</si>
  <si>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</si>
  <si>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</si>
  <si>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</si>
  <si>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</si>
  <si>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</si>
  <si>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</si>
  <si>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</si>
  <si>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</si>
  <si>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</si>
  <si>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</si>
  <si>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</si>
  <si>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</si>
  <si>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</si>
  <si>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</si>
  <si>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</si>
  <si>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</si>
  <si>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</si>
  <si>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</si>
  <si>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</si>
  <si>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</si>
  <si>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</si>
  <si>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</si>
  <si>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</si>
  <si>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</si>
  <si>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</si>
  <si>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</si>
  <si>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</si>
  <si>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</si>
  <si>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</si>
  <si>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</si>
  <si>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</si>
  <si>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</si>
  <si>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</si>
  <si>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</si>
  <si>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</si>
  <si>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</si>
  <si>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</si>
  <si>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</si>
  <si>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</si>
  <si>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</si>
  <si>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</si>
  <si>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</si>
  <si>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</si>
  <si>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</si>
  <si>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</si>
  <si>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</si>
  <si>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</si>
  <si>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</si>
  <si>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</si>
  <si>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</si>
  <si>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</si>
  <si>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</si>
  <si>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</si>
  <si>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</si>
  <si>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</si>
  <si>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</si>
  <si>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</si>
  <si>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</si>
  <si>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</si>
  <si>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</si>
  <si>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</si>
  <si>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</si>
  <si>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</si>
  <si>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</si>
  <si>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</si>
  <si>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</si>
  <si>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</si>
  <si>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</si>
  <si>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</si>
  <si>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</si>
  <si>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</si>
  <si>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</si>
  <si>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</si>
  <si>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</si>
  <si>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</si>
  <si>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</si>
  <si>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</si>
  <si>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</si>
  <si>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</si>
  <si>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</si>
  <si>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</si>
  <si>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</si>
  <si>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</si>
  <si>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</si>
  <si>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</si>
  <si>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</si>
  <si>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</si>
  <si>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</si>
  <si>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</si>
  <si>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</si>
  <si>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</si>
  <si>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</si>
  <si>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</si>
  <si>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</si>
  <si>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</si>
  <si>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</si>
  <si>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</si>
  <si>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</si>
  <si>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</si>
  <si>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</si>
  <si>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</si>
  <si>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</si>
  <si>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</si>
  <si>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</si>
  <si>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</si>
  <si>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</si>
  <si>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</si>
  <si>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</si>
  <si>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</si>
  <si>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</si>
  <si>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</si>
  <si>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</si>
  <si>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</si>
  <si>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</si>
  <si>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</si>
  <si>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</si>
  <si>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</si>
  <si>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</si>
  <si>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</si>
  <si>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</si>
  <si>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</si>
  <si>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</si>
  <si>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</si>
  <si>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</si>
  <si>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</si>
  <si>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</si>
  <si>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</si>
  <si>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</si>
  <si>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</si>
  <si>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</si>
  <si>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</si>
  <si>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</si>
  <si>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</si>
  <si>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</si>
  <si>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</si>
  <si>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</si>
  <si>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</si>
  <si>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</si>
  <si>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</si>
  <si>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</si>
  <si>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</si>
  <si>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</si>
  <si>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</si>
  <si>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</si>
  <si>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</si>
  <si>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</si>
  <si>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</si>
  <si>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</si>
  <si>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</si>
  <si>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</si>
  <si>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</si>
  <si>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</si>
  <si>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</si>
  <si>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</si>
  <si>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</si>
  <si>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</si>
  <si>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</si>
  <si>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</si>
  <si>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</si>
  <si>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</si>
  <si>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</si>
  <si>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</si>
  <si>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</si>
  <si>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</si>
  <si>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</si>
  <si>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</si>
  <si>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</si>
  <si>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</si>
  <si>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</si>
  <si>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</si>
  <si>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</si>
  <si>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</si>
  <si>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</si>
  <si>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</si>
  <si>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</si>
  <si>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</si>
  <si>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</si>
  <si>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</si>
  <si>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</si>
  <si>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</si>
  <si>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</si>
  <si>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</si>
  <si>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</si>
  <si>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</si>
  <si>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</si>
  <si>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</si>
  <si>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</si>
  <si>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</si>
  <si>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</si>
  <si>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</si>
  <si>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</si>
  <si>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</si>
  <si>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</si>
  <si>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</si>
  <si>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</si>
  <si>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</si>
  <si>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</si>
  <si>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</si>
  <si>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</si>
  <si>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</si>
  <si>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</si>
  <si>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</si>
  <si>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</si>
  <si>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</si>
  <si>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</si>
  <si>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</si>
  <si>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</si>
  <si>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</si>
  <si>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</si>
  <si>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</si>
  <si>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</si>
  <si>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</si>
  <si>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</si>
  <si>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</si>
  <si>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</si>
  <si>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</si>
  <si>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</si>
  <si>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</si>
  <si>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</si>
  <si>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</si>
  <si>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</si>
  <si>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</si>
  <si>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</si>
  <si>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</si>
  <si>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</si>
  <si>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</si>
  <si>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</si>
  <si>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</si>
  <si>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</si>
  <si>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</si>
  <si>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</si>
  <si>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</si>
  <si>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</si>
  <si>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</si>
  <si>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</si>
  <si>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</si>
  <si>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</si>
  <si>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</si>
  <si>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</si>
  <si>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</si>
  <si>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</si>
  <si>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</si>
  <si>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</si>
  <si>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</si>
  <si>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</si>
  <si>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</si>
  <si>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</si>
  <si>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</si>
  <si>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</si>
  <si>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</si>
  <si>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</si>
  <si>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</si>
  <si>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</si>
  <si>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</si>
  <si>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</si>
  <si>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</si>
  <si>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</si>
  <si>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</si>
  <si>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</si>
  <si>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</si>
  <si>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</si>
  <si>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</si>
  <si>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</si>
  <si>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</si>
  <si>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</si>
  <si>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</si>
  <si>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</si>
  <si>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</si>
  <si>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</si>
  <si>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</si>
  <si>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</si>
  <si>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</si>
  <si>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</si>
  <si>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</si>
  <si>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</si>
  <si>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</si>
  <si>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</si>
  <si>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</si>
  <si>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</si>
  <si>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</si>
  <si>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</si>
  <si>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</si>
  <si>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</si>
  <si>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</si>
  <si>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</si>
  <si>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</si>
  <si>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</si>
  <si>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</si>
  <si>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</si>
  <si>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</si>
  <si>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</si>
  <si>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</si>
  <si>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</si>
  <si>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</si>
  <si>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</si>
  <si>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</si>
  <si>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</si>
  <si>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</si>
  <si>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</si>
  <si>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</si>
  <si>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</si>
  <si>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</si>
  <si>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</si>
  <si>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</si>
  <si>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</si>
  <si>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</si>
  <si>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</si>
  <si>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</si>
  <si>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</si>
  <si>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</si>
  <si>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</si>
  <si>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</si>
  <si>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</si>
  <si>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</si>
  <si>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</si>
  <si>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</si>
  <si>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</si>
  <si>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</si>
  <si>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</si>
  <si>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</si>
  <si>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</si>
  <si>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</si>
  <si>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</si>
  <si>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</si>
  <si>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</si>
  <si>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</si>
  <si>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</si>
  <si>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</si>
  <si>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</si>
  <si>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</si>
  <si>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</si>
  <si>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</si>
  <si>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</si>
  <si>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</si>
  <si>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</si>
  <si>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</si>
  <si>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</si>
  <si>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</si>
  <si>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</si>
  <si>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</si>
  <si>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</si>
  <si>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</si>
  <si>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</si>
  <si>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</si>
  <si>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</si>
  <si>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</si>
  <si>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</si>
  <si>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</si>
  <si>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</si>
  <si>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</si>
  <si>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</si>
  <si>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</si>
  <si>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</si>
  <si>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</si>
  <si>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</si>
  <si>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</si>
  <si>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</si>
  <si>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</si>
  <si>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</si>
  <si>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</si>
  <si>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</si>
  <si>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</si>
  <si>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</si>
  <si>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</si>
  <si>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</si>
  <si>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</si>
  <si>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</si>
  <si>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</si>
  <si>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</si>
  <si>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</si>
  <si>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</si>
  <si>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</si>
  <si>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</si>
  <si>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</si>
  <si>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</si>
  <si>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</si>
  <si>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</si>
  <si>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</si>
  <si>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</si>
  <si>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</si>
  <si>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</si>
  <si>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</si>
  <si>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</si>
  <si>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</si>
  <si>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</si>
  <si>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</si>
  <si>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</si>
  <si>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</si>
  <si>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</si>
  <si>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</si>
  <si>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</si>
  <si>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</si>
  <si>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</si>
  <si>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</si>
  <si>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</si>
  <si>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</si>
  <si>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</si>
  <si>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</si>
  <si>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</si>
  <si>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</si>
  <si>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</si>
  <si>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</si>
  <si>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</si>
  <si>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</si>
  <si>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</si>
  <si>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</si>
  <si>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</si>
  <si>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</si>
  <si>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</si>
  <si>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</si>
  <si>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</si>
  <si>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</si>
  <si>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</si>
  <si>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</si>
  <si>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</si>
  <si>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</si>
  <si>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</si>
  <si>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</si>
  <si>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</si>
  <si>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</si>
  <si>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</si>
  <si>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</si>
  <si>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</si>
  <si>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</si>
  <si>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</si>
  <si>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</si>
  <si>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</si>
  <si>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</si>
  <si>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</si>
  <si>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</si>
  <si>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</si>
  <si>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</si>
  <si>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</si>
  <si>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</si>
  <si>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</si>
  <si>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</si>
  <si>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</si>
  <si>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</si>
  <si>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</si>
  <si>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</si>
  <si>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</si>
  <si>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</si>
  <si>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</si>
  <si>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</si>
  <si>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</si>
  <si>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</si>
  <si>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</si>
  <si>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</si>
  <si>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</si>
  <si>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</si>
  <si>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</si>
  <si>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</si>
  <si>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</si>
  <si>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</si>
  <si>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</si>
  <si>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</si>
  <si>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</si>
  <si>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</si>
  <si>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</si>
  <si>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</si>
  <si>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</si>
  <si>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</si>
  <si>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</si>
  <si>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</si>
  <si>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</si>
  <si>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</si>
  <si>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</si>
  <si>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</si>
  <si>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</si>
  <si>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</si>
  <si>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</si>
  <si>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</si>
  <si>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</si>
  <si>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</si>
  <si>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</si>
  <si>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</si>
  <si>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</si>
  <si>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</si>
  <si>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</si>
  <si>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</si>
  <si>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</si>
  <si>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</si>
  <si>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</si>
  <si>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</si>
  <si>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</si>
  <si>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</si>
  <si>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</si>
  <si>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</si>
  <si>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</si>
  <si>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</si>
  <si>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</si>
  <si>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</si>
  <si>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</si>
  <si>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</si>
  <si>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</si>
  <si>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</si>
  <si>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</si>
  <si>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</si>
  <si>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</si>
  <si>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</si>
  <si>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</si>
  <si>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</si>
  <si>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</si>
  <si>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</si>
  <si>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</si>
  <si>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</si>
  <si>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</si>
  <si>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</si>
  <si>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</si>
  <si>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</si>
  <si>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</si>
  <si>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</si>
  <si>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</si>
  <si>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</si>
  <si>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</si>
  <si>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</si>
  <si>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</si>
  <si>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</si>
  <si>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</si>
  <si>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</si>
  <si>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</si>
  <si>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</si>
  <si>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</si>
  <si>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</si>
  <si>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</si>
  <si>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</si>
  <si>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</si>
  <si>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</si>
  <si>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</si>
  <si>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</si>
  <si>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</si>
  <si>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</si>
  <si>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</si>
  <si>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</si>
  <si>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</si>
  <si>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</si>
  <si>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</si>
  <si>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</si>
  <si>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</si>
  <si>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</si>
  <si>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</si>
  <si>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</si>
  <si>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</si>
  <si>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</si>
  <si>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</si>
  <si>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</si>
  <si>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</si>
  <si>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</si>
  <si>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</si>
  <si>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</si>
  <si>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</si>
  <si>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</si>
  <si>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</si>
  <si>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</si>
  <si>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</si>
  <si>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</si>
  <si>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</si>
  <si>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</si>
  <si>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</si>
  <si>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</si>
  <si>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</si>
  <si>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</si>
  <si>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</si>
  <si>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</si>
  <si>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</si>
  <si>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</si>
  <si>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</si>
  <si>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</si>
  <si>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</si>
  <si>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</si>
  <si>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</si>
  <si>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</si>
  <si>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</si>
  <si>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</si>
  <si>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</si>
  <si>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</si>
  <si>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</si>
  <si>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</si>
  <si>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</si>
  <si>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</si>
  <si>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</si>
  <si>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</si>
  <si>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</si>
  <si>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</si>
  <si>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</si>
  <si>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</si>
  <si>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</si>
  <si>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</si>
  <si>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</si>
  <si>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</si>
  <si>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</si>
  <si>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</si>
  <si>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</si>
  <si>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</si>
  <si>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</si>
  <si>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</si>
  <si>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</si>
  <si>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</si>
  <si>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</si>
  <si>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</si>
  <si>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</si>
  <si>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</si>
  <si>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</si>
  <si>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</si>
  <si>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</si>
  <si>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</si>
  <si>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</si>
  <si>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</si>
  <si>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</si>
  <si>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</si>
  <si>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</si>
  <si>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</si>
  <si>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</si>
  <si>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</si>
  <si>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</si>
  <si>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</si>
  <si>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</si>
  <si>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</si>
  <si>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</si>
  <si>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</si>
  <si>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</si>
  <si>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</si>
  <si>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</si>
  <si>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</si>
  <si>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</si>
  <si>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</si>
  <si>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</si>
  <si>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</si>
  <si>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</si>
  <si>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</si>
  <si>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</si>
  <si>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</si>
  <si>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</si>
  <si>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</si>
  <si>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</si>
  <si>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</si>
  <si>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</si>
  <si>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</si>
  <si>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</si>
  <si>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</si>
  <si>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</si>
  <si>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</si>
  <si>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</si>
  <si>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</si>
  <si>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</si>
  <si>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</si>
  <si>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</si>
  <si>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</si>
  <si>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</si>
  <si>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</si>
  <si>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</si>
  <si>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</si>
  <si>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</si>
  <si>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</si>
  <si>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</si>
  <si>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</si>
  <si>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</si>
  <si>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</si>
  <si>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</si>
  <si>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</si>
  <si>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</si>
  <si>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</si>
  <si>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</si>
  <si>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</si>
  <si>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</si>
  <si>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</si>
  <si>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</si>
  <si>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</si>
  <si>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</si>
  <si>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</si>
  <si>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</si>
  <si>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</si>
  <si>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</si>
  <si>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</si>
  <si>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</si>
  <si>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</si>
  <si>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</si>
  <si>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</si>
  <si>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</si>
  <si>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</si>
  <si>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</si>
  <si>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</si>
  <si>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</si>
  <si>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</si>
  <si>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</si>
  <si>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</si>
  <si>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</si>
  <si>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</si>
  <si>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</si>
  <si>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</si>
  <si>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</si>
  <si>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</si>
  <si>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</si>
  <si>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</si>
  <si>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</si>
  <si>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</si>
  <si>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</si>
  <si>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</si>
  <si>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</si>
  <si>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</si>
  <si>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</si>
  <si>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</si>
  <si>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</si>
  <si>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</si>
  <si>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</si>
  <si>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</si>
  <si>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</si>
  <si>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</si>
  <si>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</si>
  <si>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</si>
  <si>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</si>
  <si>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</si>
  <si>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</si>
  <si>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</si>
  <si>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</si>
  <si>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</si>
  <si>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</si>
  <si>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</si>
  <si>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</si>
  <si>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</si>
  <si>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</si>
  <si>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</si>
  <si>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</si>
  <si>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</si>
  <si>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</si>
  <si>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</si>
  <si>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</si>
  <si>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</si>
  <si>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</si>
  <si>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</si>
  <si>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</si>
  <si>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</si>
  <si>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</si>
  <si>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</si>
  <si>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</si>
  <si>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</si>
  <si>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</si>
  <si>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</si>
  <si>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</si>
  <si>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</si>
  <si>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</si>
  <si>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</si>
  <si>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</si>
  <si>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</si>
  <si>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</si>
  <si>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</si>
  <si>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</si>
  <si>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</si>
  <si>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</si>
  <si>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</si>
  <si>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</si>
  <si>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</si>
  <si>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</si>
  <si>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</si>
  <si>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</si>
  <si>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</si>
  <si>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</si>
  <si>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</si>
  <si>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</si>
  <si>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</si>
  <si>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</si>
  <si>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</si>
  <si>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</si>
  <si>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</si>
  <si>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</si>
  <si>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</si>
  <si>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</si>
  <si>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</si>
  <si>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</si>
  <si>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</si>
  <si>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</si>
  <si>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</si>
  <si>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</si>
  <si>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</si>
  <si>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</si>
  <si>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</si>
  <si>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</si>
  <si>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</si>
  <si>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</si>
  <si>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</si>
  <si>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</si>
  <si>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</si>
  <si>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</si>
  <si>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</si>
  <si>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</si>
  <si>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</si>
  <si>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</si>
  <si>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</si>
  <si>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</si>
  <si>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</si>
  <si>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</si>
  <si>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</si>
  <si>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</si>
  <si>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</si>
  <si>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</si>
  <si>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</si>
  <si>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</si>
  <si>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</si>
  <si>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</si>
  <si>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</si>
  <si>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</si>
  <si>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</si>
  <si>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</si>
  <si>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</si>
  <si>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</si>
  <si>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</si>
  <si>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</si>
  <si>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</si>
  <si>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</si>
  <si>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</si>
  <si>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</si>
  <si>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</si>
  <si>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</si>
  <si>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</si>
  <si>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</si>
  <si>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</si>
  <si>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</si>
  <si>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</si>
  <si>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</si>
  <si>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</si>
  <si>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</si>
  <si>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</si>
  <si>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</si>
  <si>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</si>
  <si>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</si>
  <si>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</si>
  <si>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</si>
  <si>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</si>
  <si>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</si>
  <si>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</si>
  <si>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</si>
  <si>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</si>
  <si>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</si>
  <si>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</si>
  <si>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</si>
  <si>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</si>
  <si>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</si>
  <si>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</si>
  <si>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</si>
  <si>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</si>
  <si>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</si>
  <si>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</si>
  <si>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</si>
  <si>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</si>
  <si>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</si>
  <si>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</si>
  <si>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</si>
  <si>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</si>
  <si>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</si>
  <si>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</si>
  <si>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</si>
  <si>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</si>
  <si>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</si>
  <si>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</si>
  <si>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</si>
  <si>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</si>
  <si>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</si>
  <si>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</si>
  <si>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</si>
  <si>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</si>
  <si>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</si>
  <si>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</si>
  <si>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</si>
  <si>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</si>
  <si>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</si>
  <si>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</si>
  <si>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</si>
  <si>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</si>
  <si>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</si>
  <si>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</si>
  <si>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</si>
  <si>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</si>
  <si>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</si>
  <si>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</si>
  <si>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</si>
  <si>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</si>
  <si>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</si>
  <si>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</si>
  <si>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</si>
  <si>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</si>
  <si>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</si>
  <si>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</si>
  <si>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</si>
  <si>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</si>
  <si>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</si>
  <si>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</si>
  <si>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</si>
  <si>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</si>
  <si>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</si>
  <si>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</si>
  <si>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</si>
  <si>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</si>
  <si>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</si>
  <si>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</si>
  <si>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</si>
  <si>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</si>
  <si>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</si>
  <si>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</si>
  <si>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</si>
  <si>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</si>
  <si>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</si>
  <si>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</si>
  <si>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</si>
  <si>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</si>
  <si>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</si>
  <si>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</si>
  <si>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</si>
  <si>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</si>
  <si>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</si>
  <si>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</si>
  <si>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</si>
  <si>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</si>
  <si>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</si>
  <si>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</si>
  <si>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</si>
  <si>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</si>
  <si>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</si>
  <si>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</si>
  <si>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</si>
  <si>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</si>
  <si>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</si>
  <si>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</si>
  <si>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</si>
  <si>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</si>
  <si>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</si>
  <si>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</si>
  <si>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</si>
  <si>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</si>
  <si>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</si>
  <si>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</si>
  <si>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</si>
  <si>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</si>
  <si>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</si>
  <si>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</si>
  <si>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</si>
  <si>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</si>
  <si>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</si>
  <si>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</si>
  <si>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</si>
  <si>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</si>
  <si>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</si>
  <si>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</si>
  <si>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</si>
  <si>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</si>
  <si>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</si>
  <si>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</si>
  <si>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</si>
  <si>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</si>
  <si>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</si>
  <si>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</si>
  <si>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</si>
  <si>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</si>
  <si>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</si>
  <si>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</si>
  <si>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</si>
  <si>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</si>
  <si>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</si>
  <si>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</si>
  <si>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</si>
  <si>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</si>
  <si>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</si>
  <si>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</si>
  <si>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</si>
  <si>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</si>
  <si>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</si>
  <si>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</si>
  <si>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</si>
  <si>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</si>
  <si>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</si>
  <si>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</si>
  <si>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</si>
  <si>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</si>
  <si>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</si>
  <si>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</si>
  <si>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</si>
  <si>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</si>
  <si>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</si>
  <si>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</si>
  <si>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</si>
  <si>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</si>
  <si>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</si>
  <si>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</si>
  <si>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</si>
  <si>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</si>
  <si>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</si>
  <si>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</si>
  <si>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</si>
  <si>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</si>
  <si>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</si>
  <si>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</si>
  <si>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</si>
  <si>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</si>
  <si>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</si>
  <si>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</si>
  <si>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</si>
  <si>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</si>
  <si>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</si>
  <si>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</si>
  <si>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</si>
  <si>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</si>
  <si>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</si>
  <si>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</si>
  <si>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</si>
  <si>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</si>
  <si>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</si>
  <si>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</si>
  <si>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</si>
  <si>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</si>
  <si>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</si>
  <si>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</si>
  <si>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</si>
  <si>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</si>
  <si>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</si>
  <si>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</si>
  <si>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</si>
  <si>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</si>
  <si>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</si>
  <si>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</si>
  <si>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</si>
  <si>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</si>
  <si>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</si>
  <si>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</si>
  <si>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</si>
  <si>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</si>
  <si>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</si>
  <si>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</si>
  <si>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</si>
  <si>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</si>
  <si>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</si>
  <si>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</si>
  <si>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</si>
  <si>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</si>
  <si>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</si>
  <si>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</si>
  <si>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</si>
  <si>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</si>
  <si>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</si>
  <si>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</si>
  <si>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</si>
  <si>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</si>
  <si>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</si>
  <si>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</si>
  <si>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</si>
  <si>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</si>
  <si>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</si>
  <si>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</si>
  <si>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</si>
  <si>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</si>
  <si>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</si>
  <si>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</si>
  <si>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</si>
  <si>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</si>
  <si>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</si>
  <si>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</si>
  <si>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</si>
  <si>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</si>
  <si>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</si>
  <si>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</si>
  <si>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</si>
  <si>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</si>
  <si>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</si>
  <si>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</si>
  <si>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</si>
  <si>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</si>
  <si>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</si>
  <si>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</si>
  <si>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</si>
  <si>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</si>
  <si>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</si>
  <si>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</si>
  <si>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</si>
  <si>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</si>
  <si>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</si>
  <si>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</si>
  <si>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</si>
  <si>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</si>
  <si>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</si>
  <si>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</si>
  <si>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</si>
  <si>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</si>
  <si>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</si>
  <si>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</si>
  <si>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</si>
  <si>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</si>
  <si>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</si>
  <si>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</si>
  <si>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</si>
  <si>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</si>
  <si>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</si>
  <si>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</si>
  <si>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</si>
  <si>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</si>
  <si>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</si>
  <si>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</si>
  <si>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</si>
  <si>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</si>
  <si>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</si>
  <si>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</si>
  <si>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</si>
  <si>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</si>
  <si>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</si>
  <si>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</si>
  <si>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</si>
  <si>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</si>
  <si>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</si>
  <si>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</si>
  <si>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</si>
  <si>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</si>
  <si>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</si>
  <si>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</si>
  <si>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</si>
  <si>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</si>
  <si>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</si>
  <si>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</si>
  <si>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</si>
  <si>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</si>
  <si>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</si>
  <si>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</si>
  <si>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</si>
  <si>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</si>
  <si>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</si>
  <si>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</si>
  <si>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</si>
  <si>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</si>
  <si>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</si>
  <si>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</si>
  <si>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</si>
  <si>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</si>
  <si>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</si>
  <si>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</si>
  <si>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</si>
  <si>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</si>
  <si>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</si>
  <si>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</si>
  <si>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</si>
  <si>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</si>
  <si>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</si>
  <si>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</si>
  <si>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</si>
  <si>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</si>
  <si>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</si>
  <si>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</si>
  <si>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</si>
  <si>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</si>
  <si>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</si>
  <si>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</si>
  <si>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</si>
  <si>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</si>
  <si>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</si>
  <si>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</si>
  <si>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</si>
  <si>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</si>
  <si>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</si>
  <si>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</si>
  <si>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</si>
  <si>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</si>
  <si>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</si>
  <si>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</si>
  <si>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</si>
  <si>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</si>
  <si>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</si>
  <si>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</si>
  <si>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</si>
  <si>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</si>
  <si>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</si>
  <si>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</si>
  <si>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</si>
  <si>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</si>
  <si>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</si>
  <si>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</si>
  <si>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</si>
  <si>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</si>
  <si>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</si>
  <si>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</si>
  <si>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</si>
  <si>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</si>
  <si>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</si>
  <si>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</si>
  <si>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</si>
  <si>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</si>
  <si>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</si>
  <si>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</si>
  <si>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</si>
  <si>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</si>
  <si>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</si>
  <si>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</si>
  <si>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</si>
  <si>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</si>
  <si>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</si>
  <si>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</si>
  <si>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</si>
  <si>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</si>
  <si>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</si>
  <si>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</si>
  <si>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</si>
  <si>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</si>
  <si>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</si>
  <si>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</si>
  <si>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</si>
  <si>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</si>
  <si>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</si>
  <si>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</si>
  <si>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</si>
  <si>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</si>
  <si>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</si>
  <si>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</si>
  <si>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</si>
  <si>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</si>
  <si>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</si>
  <si>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</si>
  <si>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</si>
  <si>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</si>
  <si>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</si>
  <si>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</si>
  <si>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</si>
  <si>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</si>
  <si>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</si>
  <si>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</si>
  <si>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</si>
  <si>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</si>
  <si>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</si>
  <si>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</si>
  <si>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</si>
  <si>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</si>
  <si>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</si>
  <si>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</si>
  <si>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</si>
  <si>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</si>
  <si>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</si>
  <si>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</si>
  <si>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</si>
  <si>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</si>
  <si>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</si>
  <si>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</si>
  <si>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</si>
  <si>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</si>
  <si>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</si>
  <si>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</si>
  <si>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</si>
  <si>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</si>
  <si>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</si>
  <si>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</si>
  <si>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</si>
  <si>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</si>
  <si>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</si>
  <si>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</si>
  <si>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</si>
  <si>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</si>
  <si>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</si>
  <si>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</si>
  <si>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</si>
  <si>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</si>
  <si>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</si>
  <si>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</si>
  <si>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</si>
  <si>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</si>
  <si>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</si>
  <si>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</si>
  <si>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</si>
  <si>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</si>
  <si>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</si>
  <si>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</si>
  <si>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</si>
  <si>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</si>
  <si>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</si>
  <si>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</si>
  <si>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</si>
  <si>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</si>
  <si>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</si>
  <si>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</si>
  <si>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</si>
  <si>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</si>
  <si>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</si>
  <si>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</si>
  <si>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</si>
  <si>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</si>
  <si>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</si>
  <si>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</si>
  <si>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</si>
  <si>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</si>
  <si>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</si>
  <si>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</si>
  <si>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</si>
  <si>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</si>
  <si>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</si>
  <si>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</si>
  <si>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</si>
  <si>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</si>
  <si>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</si>
  <si>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</si>
  <si>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</si>
  <si>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</si>
  <si>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</si>
  <si>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</si>
  <si>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</si>
  <si>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</si>
  <si>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</si>
  <si>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</si>
  <si>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</si>
  <si>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</si>
  <si>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</si>
  <si>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</si>
  <si>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</si>
  <si>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</si>
  <si>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</si>
  <si>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</si>
  <si>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</si>
  <si>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</si>
  <si>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</si>
  <si>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</si>
  <si>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</si>
  <si>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</si>
  <si>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</si>
  <si>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</si>
  <si>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</si>
  <si>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</si>
  <si>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</si>
  <si>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</si>
  <si>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</si>
  <si>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</si>
  <si>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</si>
  <si>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</si>
  <si>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</si>
  <si>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</si>
  <si>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</si>
  <si>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</si>
  <si>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</si>
  <si>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</si>
  <si>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</si>
  <si>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</si>
  <si>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</si>
  <si>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</si>
  <si>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</si>
  <si>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</si>
  <si>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</si>
  <si>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</si>
  <si>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</si>
  <si>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</si>
  <si>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</si>
  <si>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</si>
  <si>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</si>
  <si>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</si>
  <si>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</si>
  <si>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</si>
  <si>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</si>
  <si>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</si>
  <si>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</si>
  <si>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</si>
  <si>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</si>
  <si>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</si>
  <si>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</si>
  <si>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</si>
  <si>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</si>
  <si>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</si>
  <si>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</si>
  <si>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</si>
  <si>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</si>
  <si>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</si>
  <si>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</si>
  <si>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</si>
  <si>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</si>
  <si>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</si>
  <si>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</si>
  <si>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</si>
  <si>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</si>
  <si>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</si>
  <si>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</si>
  <si>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</si>
  <si>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</si>
  <si>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</si>
  <si>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</si>
  <si>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</si>
  <si>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</si>
  <si>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</si>
  <si>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</si>
  <si>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</si>
  <si>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</si>
  <si>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</si>
  <si>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</si>
  <si>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</si>
  <si>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</si>
  <si>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</si>
  <si>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</si>
  <si>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</si>
  <si>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</si>
  <si>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</si>
  <si>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</si>
  <si>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</si>
  <si>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</si>
  <si>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</si>
  <si>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</si>
  <si>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</si>
  <si>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</si>
  <si>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</si>
  <si>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</si>
  <si>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</si>
  <si>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</si>
  <si>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</si>
  <si>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</si>
  <si>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</si>
  <si>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</si>
  <si>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</si>
  <si>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</si>
  <si>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</si>
  <si>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</si>
  <si>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</si>
  <si>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</si>
  <si>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</si>
  <si>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</si>
  <si>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</si>
  <si>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</si>
  <si>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</si>
  <si>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</si>
  <si>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</si>
  <si>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</si>
  <si>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</si>
  <si>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</si>
  <si>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</si>
  <si>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</si>
  <si>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</si>
  <si>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</si>
  <si>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</si>
  <si>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</si>
  <si>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</si>
  <si>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</si>
  <si>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</si>
  <si>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</si>
  <si>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</si>
  <si>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</si>
  <si>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</si>
  <si>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</si>
  <si>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</si>
  <si>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</si>
  <si>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</si>
  <si>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</si>
  <si>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</si>
  <si>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</si>
  <si>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</si>
  <si>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</si>
  <si>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</si>
  <si>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</si>
  <si>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</si>
  <si>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</si>
  <si>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</si>
  <si>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</si>
  <si>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</si>
  <si>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</si>
  <si>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</si>
  <si>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</si>
  <si>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</si>
  <si>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</si>
  <si>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</si>
  <si>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</si>
  <si>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</si>
  <si>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</si>
  <si>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</si>
  <si>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</si>
  <si>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</si>
  <si>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</si>
  <si>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</si>
  <si>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</si>
  <si>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</si>
  <si>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</si>
  <si>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</si>
  <si>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</si>
  <si>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</si>
  <si>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</si>
  <si>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</si>
  <si>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</si>
  <si>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</si>
  <si>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</si>
  <si>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</si>
  <si>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</si>
  <si>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</si>
  <si>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</si>
  <si>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</si>
  <si>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</si>
  <si>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</si>
  <si>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</si>
  <si>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</si>
  <si>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</si>
  <si>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</si>
  <si>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</si>
  <si>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</si>
  <si>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</si>
  <si>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</si>
  <si>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</si>
  <si>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</si>
  <si>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</si>
  <si>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</si>
  <si>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</si>
  <si>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</si>
  <si>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</si>
  <si>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</si>
  <si>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</si>
  <si>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</si>
  <si>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</si>
  <si>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</si>
  <si>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</si>
  <si>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</si>
  <si>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</si>
  <si>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</si>
  <si>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</si>
  <si>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</si>
  <si>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</si>
  <si>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</si>
  <si>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</si>
  <si>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</si>
  <si>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</si>
  <si>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</si>
  <si>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</si>
  <si>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</si>
  <si>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</si>
  <si>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</si>
  <si>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</si>
  <si>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</si>
  <si>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</si>
  <si>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</si>
  <si>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</si>
  <si>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</si>
  <si>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</si>
  <si>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</si>
  <si>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</si>
  <si>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</si>
  <si>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</si>
  <si>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</si>
  <si>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</si>
  <si>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</si>
  <si>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</si>
  <si>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</si>
  <si>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</si>
  <si>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</si>
  <si>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</si>
  <si>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</si>
  <si>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</si>
  <si>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</si>
  <si>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</si>
  <si>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</si>
  <si>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</si>
  <si>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</si>
  <si>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</si>
  <si>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</si>
  <si>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</si>
  <si>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</si>
  <si>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</si>
  <si>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</si>
  <si>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</si>
  <si>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</si>
  <si>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</si>
  <si>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</si>
  <si>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</si>
  <si>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</si>
  <si>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</si>
  <si>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</si>
  <si>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</si>
  <si>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</si>
  <si>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</si>
  <si>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</si>
  <si>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</si>
  <si>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</si>
  <si>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</si>
  <si>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</si>
  <si>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</si>
  <si>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</si>
  <si>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</si>
  <si>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</si>
  <si>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</si>
  <si>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</si>
  <si>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</si>
  <si>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</si>
  <si>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</si>
  <si>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</si>
  <si>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</si>
  <si>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</si>
  <si>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</si>
  <si>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</si>
  <si>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</si>
  <si>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</si>
  <si>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</si>
  <si>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</si>
  <si>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</si>
  <si>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</si>
  <si>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</si>
  <si>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</si>
  <si>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</si>
  <si>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</si>
  <si>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</si>
  <si>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</si>
  <si>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</si>
  <si>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</si>
  <si>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</si>
  <si>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</si>
  <si>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</si>
  <si>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</si>
  <si>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</si>
  <si>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</si>
  <si>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</si>
  <si>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</si>
  <si>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</si>
  <si>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</si>
  <si>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</si>
  <si>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</si>
  <si>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</si>
  <si>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</si>
  <si>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</si>
  <si>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</si>
  <si>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</si>
  <si>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</si>
  <si>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</si>
  <si>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</si>
  <si>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</si>
  <si>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</si>
  <si>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</si>
  <si>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</si>
  <si>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</si>
  <si>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</si>
  <si>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</si>
  <si>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</si>
  <si>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</si>
  <si>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</si>
  <si>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</si>
  <si>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</si>
  <si>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</si>
  <si>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</si>
  <si>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</si>
  <si>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</si>
  <si>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</si>
  <si>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</si>
  <si>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</si>
  <si>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</si>
  <si>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</si>
  <si>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</si>
  <si>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</si>
  <si>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</si>
  <si>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</si>
  <si>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</si>
  <si>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</si>
  <si>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</si>
  <si>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</si>
  <si>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</si>
  <si>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</si>
  <si>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</si>
  <si>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</si>
  <si>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</si>
  <si>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</si>
  <si>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</si>
  <si>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</si>
  <si>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</si>
  <si>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</si>
  <si>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</si>
  <si>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</si>
  <si>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</si>
  <si>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</si>
  <si>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</si>
  <si>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</si>
  <si>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</si>
  <si>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</si>
  <si>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</si>
  <si>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</si>
  <si>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</si>
  <si>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</si>
  <si>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</si>
  <si>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</si>
  <si>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</si>
  <si>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</si>
  <si>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</si>
  <si>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</si>
  <si>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</si>
  <si>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</si>
  <si>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</si>
  <si>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</si>
  <si>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</si>
  <si>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</si>
  <si>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</si>
  <si>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</si>
  <si>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</si>
  <si>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</si>
  <si>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</si>
  <si>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</si>
  <si>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</si>
  <si>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</si>
  <si>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</si>
  <si>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</si>
  <si>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</si>
  <si>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</si>
  <si>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</si>
  <si>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</si>
  <si>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</si>
  <si>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</si>
  <si>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</si>
  <si>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</si>
  <si>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</si>
  <si>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</si>
  <si>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</si>
  <si>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</si>
  <si>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</si>
  <si>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</si>
  <si>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</si>
  <si>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</si>
  <si>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</si>
  <si>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</si>
  <si>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</si>
  <si>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</si>
  <si>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</si>
  <si>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</si>
  <si>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</si>
  <si>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</si>
  <si>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</si>
  <si>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</si>
  <si>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</si>
  <si>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</si>
  <si>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</si>
  <si>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</si>
  <si>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</si>
  <si>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</si>
  <si>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</si>
  <si>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</si>
  <si>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</si>
  <si>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</si>
  <si>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</si>
  <si>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</si>
  <si>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</si>
  <si>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</si>
  <si>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</si>
  <si>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</si>
  <si>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</si>
  <si>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</si>
  <si>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</si>
  <si>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</si>
  <si>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</si>
  <si>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</si>
  <si>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</si>
  <si>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</si>
  <si>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</si>
  <si>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</si>
  <si>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</si>
  <si>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</si>
  <si>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</si>
  <si>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</si>
  <si>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</si>
  <si>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</si>
  <si>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</si>
  <si>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</si>
  <si>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</si>
  <si>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</si>
  <si>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</si>
  <si>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</si>
  <si>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</si>
  <si>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</si>
  <si>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</si>
  <si>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</si>
  <si>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</si>
  <si>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</si>
  <si>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</si>
  <si>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</si>
  <si>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</si>
  <si>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</si>
  <si>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</si>
  <si>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</si>
  <si>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</si>
  <si>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</si>
  <si>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</si>
  <si>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</si>
  <si>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</si>
  <si>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</si>
  <si>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</si>
  <si>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</si>
  <si>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</si>
  <si>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</si>
  <si>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</si>
  <si>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</si>
  <si>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</si>
  <si>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</si>
  <si>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</si>
  <si>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</si>
  <si>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</si>
  <si>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</si>
  <si>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</si>
  <si>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</si>
  <si>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</si>
  <si>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</si>
  <si>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</si>
  <si>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</si>
  <si>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</si>
  <si>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</si>
  <si>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</si>
  <si>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</si>
  <si>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</si>
  <si>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</si>
  <si>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</si>
  <si>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</si>
  <si>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</si>
  <si>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</si>
  <si>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</si>
  <si>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</si>
  <si>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</si>
  <si>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</si>
  <si>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</si>
  <si>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</si>
  <si>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</si>
  <si>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</si>
  <si>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</si>
  <si>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</si>
  <si>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</si>
  <si>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</si>
  <si>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</si>
  <si>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</si>
  <si>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</si>
  <si>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</si>
  <si>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</si>
  <si>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</si>
  <si>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</si>
  <si>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</si>
  <si>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</si>
  <si>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</si>
  <si>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</si>
  <si>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</si>
  <si>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</si>
  <si>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</si>
  <si>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</si>
  <si>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</si>
  <si>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</si>
  <si>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</si>
  <si>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</si>
  <si>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</si>
  <si>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</si>
  <si>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</si>
  <si>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</si>
  <si>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</si>
  <si>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</si>
  <si>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</si>
  <si>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</si>
  <si>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</si>
  <si>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</si>
  <si>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</si>
  <si>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</si>
  <si>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</si>
  <si>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</si>
  <si>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</si>
  <si>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</si>
  <si>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</si>
  <si>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</si>
  <si>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</si>
  <si>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</si>
  <si>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</si>
  <si>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</si>
  <si>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</si>
  <si>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</si>
  <si>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</si>
  <si>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</si>
  <si>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</si>
  <si>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</si>
  <si>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</si>
  <si>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</si>
  <si>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</si>
  <si>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</si>
  <si>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</si>
  <si>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</si>
  <si>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</si>
  <si>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</si>
  <si>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</si>
  <si>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</si>
  <si>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</si>
  <si>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</si>
  <si>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</si>
  <si>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</si>
  <si>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</si>
  <si>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</si>
  <si>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</si>
  <si>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</si>
  <si>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</si>
  <si>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</si>
  <si>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</si>
  <si>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</si>
  <si>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</si>
  <si>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</si>
  <si>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</si>
  <si>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</si>
  <si>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</si>
  <si>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</si>
  <si>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</si>
  <si>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</si>
  <si>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</si>
  <si>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</si>
  <si>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</si>
  <si>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</si>
  <si>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</si>
  <si>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</si>
  <si>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</si>
  <si>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</si>
  <si>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</si>
  <si>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</si>
  <si>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</si>
  <si>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</si>
  <si>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</si>
  <si>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</si>
  <si>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</si>
  <si>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</si>
  <si>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</si>
  <si>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</si>
  <si>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</si>
  <si>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</si>
  <si>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</si>
  <si>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</si>
  <si>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</si>
  <si>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</si>
  <si>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</si>
  <si>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</si>
  <si>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</si>
  <si>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</si>
  <si>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</si>
  <si>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</si>
  <si>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</si>
  <si>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</si>
  <si>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</si>
  <si>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</si>
  <si>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</si>
  <si>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</si>
  <si>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</si>
  <si>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</si>
  <si>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</si>
  <si>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</si>
  <si>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</si>
  <si>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</si>
  <si>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</si>
  <si>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</si>
  <si>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</si>
  <si>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</si>
  <si>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</si>
  <si>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</si>
  <si>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</si>
  <si>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</si>
  <si>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</si>
  <si>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</si>
  <si>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</si>
  <si>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</si>
  <si>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</si>
  <si>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</si>
  <si>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</si>
  <si>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</si>
  <si>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</si>
  <si>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</si>
  <si>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</si>
  <si>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</si>
  <si>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</si>
  <si>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</si>
  <si>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</si>
  <si>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</si>
  <si>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</si>
  <si>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</si>
  <si>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</si>
  <si>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</si>
  <si>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</si>
  <si>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</si>
  <si>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</si>
  <si>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</si>
  <si>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</si>
  <si>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</si>
  <si>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</si>
  <si>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</si>
  <si>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</si>
  <si>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</si>
  <si>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</si>
  <si>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</si>
  <si>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</si>
  <si>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</si>
  <si>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</si>
  <si>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</si>
  <si>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</si>
  <si>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</si>
  <si>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</si>
  <si>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</si>
  <si>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</si>
  <si>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</si>
  <si>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</si>
  <si>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</si>
  <si>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</si>
  <si>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</si>
  <si>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</si>
  <si>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</si>
  <si>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</si>
  <si>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</si>
  <si>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</si>
  <si>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</si>
  <si>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</si>
  <si>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</si>
  <si>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</si>
  <si>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</si>
  <si>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</si>
  <si>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</si>
  <si>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</si>
  <si>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</si>
  <si>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</si>
  <si>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</si>
  <si>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</si>
  <si>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</si>
  <si>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</si>
  <si>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</si>
  <si>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</si>
  <si>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</si>
  <si>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</si>
  <si>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</si>
  <si>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</si>
  <si>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</si>
  <si>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</si>
  <si>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</si>
  <si>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</si>
  <si>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</si>
  <si>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</si>
  <si>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</si>
  <si>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</si>
  <si>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</si>
  <si>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</si>
  <si>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</si>
  <si>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</si>
  <si>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</si>
  <si>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</si>
  <si>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</si>
  <si>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</si>
  <si>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</si>
  <si>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</si>
  <si>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</si>
  <si>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</si>
  <si>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</si>
  <si>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</si>
  <si>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</si>
  <si>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</si>
  <si>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</si>
  <si>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</si>
  <si>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</si>
  <si>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</si>
  <si>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</si>
  <si>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</si>
  <si>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</si>
  <si>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</si>
  <si>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</si>
  <si>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</si>
  <si>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</si>
  <si>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</si>
  <si>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</si>
  <si>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</si>
  <si>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</si>
  <si>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</si>
  <si>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</si>
  <si>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</si>
  <si>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</si>
  <si>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</si>
  <si>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</si>
  <si>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</si>
  <si>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</si>
  <si>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</si>
  <si>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</si>
  <si>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</si>
  <si>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</si>
  <si>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</si>
  <si>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</si>
  <si>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</si>
  <si>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</si>
  <si>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</si>
  <si>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</si>
  <si>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</si>
  <si>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</si>
  <si>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</si>
  <si>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</si>
  <si>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</si>
  <si>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</si>
  <si>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</si>
  <si>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</si>
  <si>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</si>
  <si>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</si>
  <si>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</si>
  <si>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</si>
  <si>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</si>
  <si>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</si>
  <si>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</si>
  <si>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</si>
  <si>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</si>
  <si>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</si>
  <si>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</si>
  <si>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</si>
  <si>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</si>
  <si>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</si>
  <si>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</si>
  <si>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</si>
  <si>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</si>
  <si>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</si>
  <si>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</si>
  <si>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</si>
  <si>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</si>
  <si>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</si>
  <si>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</si>
  <si>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</si>
  <si>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</si>
  <si>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</si>
  <si>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</si>
  <si>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</si>
  <si>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</si>
  <si>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</si>
  <si>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</si>
  <si>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</si>
  <si>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</si>
  <si>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</si>
  <si>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</si>
  <si>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</si>
  <si>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</si>
  <si>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</si>
  <si>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</si>
  <si>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</si>
  <si>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</si>
  <si>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</si>
  <si>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</si>
  <si>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</si>
  <si>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</si>
  <si>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</si>
  <si>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</si>
  <si>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</si>
  <si>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</si>
  <si>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</si>
  <si>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</si>
  <si>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</si>
  <si>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</si>
  <si>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</si>
  <si>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</si>
  <si>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</si>
  <si>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</si>
  <si>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</si>
  <si>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</si>
  <si>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</si>
  <si>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</si>
  <si>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</si>
  <si>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</si>
  <si>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</si>
  <si>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</si>
  <si>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</si>
  <si>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</si>
  <si>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</si>
  <si>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</si>
  <si>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</si>
  <si>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</si>
  <si>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</si>
  <si>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</si>
  <si>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</si>
  <si>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</si>
  <si>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</si>
  <si>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</si>
  <si>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</si>
  <si>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</si>
  <si>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</si>
  <si>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</si>
  <si>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</si>
  <si>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</si>
  <si>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</si>
  <si>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</si>
  <si>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</si>
  <si>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</si>
  <si>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</si>
  <si>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</si>
  <si>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</si>
  <si>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</si>
  <si>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</si>
  <si>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</si>
  <si>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</si>
  <si>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</si>
  <si>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</si>
  <si>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</si>
  <si>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</si>
  <si>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</si>
  <si>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</si>
  <si>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</si>
  <si>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</si>
  <si>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</si>
  <si>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</si>
  <si>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</si>
  <si>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</si>
  <si>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</si>
  <si>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</si>
  <si>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</si>
  <si>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</si>
  <si>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</si>
  <si>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</si>
  <si>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</si>
  <si>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</si>
  <si>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</si>
  <si>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</si>
  <si>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</si>
  <si>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</si>
  <si>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</si>
  <si>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</si>
  <si>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</si>
  <si>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</si>
  <si>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</si>
  <si>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</si>
  <si>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</si>
  <si>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</si>
  <si>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</si>
  <si>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</si>
  <si>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</si>
  <si>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</si>
  <si>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</si>
  <si>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</si>
  <si>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</si>
  <si>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</si>
  <si>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</si>
  <si>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</si>
  <si>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</si>
  <si>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</si>
  <si>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</si>
  <si>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</si>
  <si>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</si>
  <si>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</si>
  <si>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</si>
  <si>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</si>
  <si>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</si>
  <si>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</si>
  <si>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</si>
  <si>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</si>
  <si>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</si>
  <si>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</si>
  <si>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</si>
  <si>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</si>
  <si>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</si>
  <si>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</si>
  <si>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</si>
  <si>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</si>
  <si>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</si>
  <si>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</si>
  <si>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</si>
  <si>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</si>
  <si>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</si>
  <si>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</si>
  <si>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</si>
  <si>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</si>
  <si>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</si>
  <si>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</si>
  <si>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</si>
  <si>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</si>
  <si>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</si>
  <si>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</si>
  <si>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</si>
  <si>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</si>
  <si>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</si>
  <si>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</si>
  <si>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</si>
  <si>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</si>
  <si>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</si>
  <si>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</si>
  <si>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</si>
  <si>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</si>
  <si>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</si>
  <si>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</si>
  <si>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</si>
  <si>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</si>
  <si>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</si>
  <si>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</si>
  <si>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</si>
  <si>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</si>
  <si>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</si>
  <si>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</si>
  <si>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</si>
  <si>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</si>
  <si>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</si>
  <si>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</si>
  <si>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</si>
  <si>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</si>
  <si>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</si>
  <si>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</si>
  <si>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</si>
  <si>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</si>
  <si>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</si>
  <si>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</si>
  <si>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</si>
  <si>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</si>
  <si>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</si>
  <si>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</si>
  <si>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</si>
  <si>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</si>
  <si>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</si>
  <si>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</si>
  <si>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</si>
  <si>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</si>
  <si>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</si>
  <si>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</si>
  <si>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</si>
  <si>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</si>
  <si>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</si>
  <si>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</si>
  <si>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</si>
  <si>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</si>
  <si>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</si>
  <si>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</si>
  <si>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</si>
  <si>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</si>
  <si>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</si>
  <si>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</si>
  <si>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</si>
  <si>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</si>
  <si>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</si>
  <si>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</si>
  <si>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</si>
  <si>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</si>
  <si>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</si>
  <si>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</si>
  <si>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</si>
  <si>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</si>
  <si>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</si>
  <si>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</si>
  <si>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</si>
  <si>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</si>
  <si>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</si>
  <si>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</si>
  <si>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</si>
  <si>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</si>
  <si>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</si>
  <si>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</si>
  <si>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</si>
  <si>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</si>
  <si>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</si>
  <si>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</si>
  <si>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</si>
  <si>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</si>
  <si>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</si>
  <si>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</si>
  <si>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</si>
  <si>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</si>
  <si>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</si>
  <si>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</si>
  <si>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</si>
  <si>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</si>
  <si>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</si>
  <si>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</si>
  <si>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</si>
  <si>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</si>
  <si>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</si>
  <si>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</si>
  <si>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</si>
  <si>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</si>
  <si>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</si>
  <si>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</si>
  <si>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</si>
  <si>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</si>
  <si>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</si>
  <si>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</si>
  <si>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</si>
  <si>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</si>
  <si>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</si>
  <si>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</si>
  <si>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</si>
  <si>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</si>
  <si>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</si>
  <si>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</si>
  <si>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</si>
  <si>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</si>
  <si>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</si>
  <si>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</si>
  <si>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</si>
  <si>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</si>
  <si>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</si>
  <si>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</si>
  <si>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</si>
  <si>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</si>
  <si>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</si>
  <si>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</si>
  <si>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</si>
  <si>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</si>
  <si>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</si>
  <si>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</si>
  <si>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</si>
  <si>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</si>
  <si>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</si>
  <si>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</si>
  <si>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</si>
  <si>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</si>
  <si>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</si>
  <si>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</si>
  <si>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</si>
  <si>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</si>
  <si>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</si>
  <si>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</si>
  <si>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</si>
  <si>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</si>
  <si>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</si>
  <si>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</si>
  <si>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</si>
  <si>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</si>
  <si>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</si>
  <si>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</si>
  <si>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</si>
  <si>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</si>
  <si>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</si>
  <si>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</si>
  <si>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</si>
  <si>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</si>
  <si>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</si>
  <si>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</si>
  <si>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</si>
  <si>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</si>
  <si>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</si>
  <si>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</si>
  <si>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</si>
  <si>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</si>
  <si>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</si>
  <si>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</si>
  <si>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</si>
  <si>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</si>
  <si>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</si>
  <si>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</si>
  <si>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</si>
  <si>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</si>
  <si>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</si>
  <si>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</si>
  <si>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</si>
  <si>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</si>
  <si>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</si>
  <si>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</si>
  <si>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</si>
  <si>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</si>
  <si>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</si>
  <si>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</si>
  <si>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</si>
  <si>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</si>
  <si>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</si>
  <si>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</si>
  <si>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</si>
  <si>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</si>
  <si>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</si>
  <si>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</si>
  <si>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</si>
  <si>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</si>
  <si>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</si>
  <si>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</si>
  <si>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</si>
  <si>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</si>
  <si>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</si>
  <si>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</si>
  <si>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</si>
  <si>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</si>
  <si>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</si>
  <si>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</si>
  <si>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</si>
  <si>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</si>
  <si>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</si>
  <si>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</si>
  <si>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</si>
  <si>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</si>
  <si>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</si>
  <si>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</si>
  <si>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</si>
  <si>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</si>
  <si>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</si>
  <si>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</si>
  <si>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</si>
  <si>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</si>
  <si>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</si>
  <si>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</si>
  <si>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</si>
  <si>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</si>
  <si>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</si>
  <si>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</si>
  <si>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</si>
  <si>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</si>
  <si>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</si>
  <si>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</si>
  <si>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</si>
  <si>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</si>
  <si>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</si>
  <si>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</si>
  <si>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</si>
  <si>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</si>
  <si>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</si>
  <si>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</si>
  <si>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</si>
  <si>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</si>
  <si>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</si>
  <si>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</si>
  <si>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</si>
  <si>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</si>
  <si>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</si>
  <si>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</si>
  <si>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</si>
  <si>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</si>
  <si>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</si>
  <si>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</si>
  <si>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</si>
  <si>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</si>
  <si>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</si>
  <si>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</si>
  <si>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</si>
  <si>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</si>
  <si>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</si>
  <si>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</si>
  <si>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</si>
  <si>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</si>
  <si>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</si>
  <si>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</si>
  <si>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</si>
  <si>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</si>
  <si>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</si>
  <si>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</si>
  <si>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</si>
  <si>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</si>
  <si>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</si>
  <si>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</si>
  <si>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</si>
  <si>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</si>
  <si>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</si>
  <si>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</si>
  <si>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</si>
  <si>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</si>
  <si>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</si>
  <si>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</si>
  <si>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</si>
  <si>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</si>
  <si>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</si>
  <si>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</si>
  <si>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</si>
  <si>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</si>
  <si>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</si>
  <si>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</si>
  <si>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</si>
  <si>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</si>
  <si>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</si>
  <si>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</si>
  <si>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</si>
  <si>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</si>
  <si>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</si>
  <si>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</si>
  <si>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</si>
  <si>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</si>
  <si>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</si>
  <si>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</si>
  <si>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</si>
  <si>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</si>
  <si>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</si>
  <si>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</si>
  <si>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</si>
  <si>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</si>
  <si>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</si>
  <si>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</si>
  <si>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</si>
  <si>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</si>
  <si>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</si>
  <si>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</si>
  <si>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</si>
  <si>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</si>
  <si>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</si>
  <si>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</si>
  <si>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</si>
  <si>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</si>
  <si>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</si>
  <si>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</si>
  <si>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</si>
  <si>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</si>
  <si>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</si>
  <si>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</si>
  <si>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</si>
  <si>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</si>
  <si>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</si>
  <si>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</si>
  <si>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</si>
  <si>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</si>
  <si>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</si>
  <si>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</si>
  <si>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</si>
  <si>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</si>
  <si>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</si>
  <si>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</si>
  <si>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</si>
  <si>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</si>
  <si>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</si>
  <si>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</si>
  <si>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</si>
  <si>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</si>
  <si>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</si>
  <si>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</si>
  <si>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</si>
  <si>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</si>
  <si>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</si>
  <si>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</si>
  <si>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</si>
  <si>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</si>
  <si>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</si>
  <si>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</si>
  <si>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</si>
  <si>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</si>
  <si>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</si>
  <si>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</si>
  <si>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</si>
  <si>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</si>
  <si>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</si>
  <si>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</si>
  <si>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</si>
  <si>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</si>
  <si>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</si>
  <si>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</si>
  <si>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</si>
  <si>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</si>
  <si>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</si>
  <si>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</si>
  <si>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</si>
  <si>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</si>
  <si>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</si>
  <si>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</si>
  <si>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</si>
  <si>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</si>
  <si>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</si>
  <si>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</si>
  <si>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</si>
  <si>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</si>
  <si>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</si>
  <si>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</si>
  <si>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</si>
  <si>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</si>
  <si>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</si>
  <si>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</si>
  <si>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</si>
  <si>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</si>
  <si>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</si>
  <si>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</si>
  <si>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</si>
  <si>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</si>
  <si>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</si>
  <si>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</si>
  <si>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</si>
  <si>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</si>
  <si>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</si>
  <si>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</si>
  <si>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</si>
  <si>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</si>
  <si>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</si>
  <si>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</si>
  <si>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</si>
  <si>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</si>
  <si>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</si>
  <si>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</si>
  <si>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</si>
  <si>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</si>
  <si>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</si>
  <si>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</si>
  <si>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</si>
  <si>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</si>
  <si>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</si>
  <si>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</si>
  <si>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</si>
  <si>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</si>
  <si>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</si>
  <si>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</si>
  <si>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</si>
  <si>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</si>
  <si>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</si>
  <si>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</si>
  <si>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</si>
  <si>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</si>
  <si>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</si>
  <si>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</si>
  <si>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</si>
  <si>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</si>
  <si>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</si>
  <si>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</si>
  <si>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</si>
  <si>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</si>
  <si>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</si>
  <si>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</si>
  <si>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</si>
  <si>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</si>
  <si>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</si>
  <si>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</si>
  <si>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</si>
  <si>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</si>
  <si>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</si>
  <si>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</si>
  <si>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</si>
  <si>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</si>
  <si>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</si>
  <si>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</si>
  <si>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</si>
  <si>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</si>
  <si>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</si>
  <si>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</si>
  <si>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</si>
  <si>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</si>
  <si>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</si>
  <si>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</si>
  <si>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</si>
  <si>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</si>
  <si>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</si>
  <si>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</si>
  <si>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</si>
  <si>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</si>
  <si>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</si>
  <si>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</si>
  <si>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</si>
  <si>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</si>
  <si>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</si>
  <si>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</si>
  <si>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</si>
  <si>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</si>
  <si>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</si>
  <si>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</si>
  <si>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</si>
  <si>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</si>
  <si>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</si>
  <si>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</si>
  <si>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</si>
  <si>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</si>
  <si>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</si>
  <si>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</si>
  <si>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</si>
  <si>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</si>
  <si>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</si>
  <si>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</si>
  <si>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</si>
  <si>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</si>
  <si>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</si>
  <si>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</si>
  <si>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</si>
  <si>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</si>
  <si>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</si>
  <si>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</si>
  <si>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</si>
  <si>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</si>
  <si>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</si>
  <si>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</si>
  <si>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</si>
  <si>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</si>
  <si>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</si>
  <si>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</si>
  <si>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</si>
  <si>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</si>
  <si>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</si>
  <si>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</si>
  <si>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</si>
  <si>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</si>
  <si>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</si>
  <si>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</si>
  <si>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</si>
  <si>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</si>
  <si>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</si>
  <si>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</si>
  <si>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</si>
  <si>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</si>
  <si>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</si>
  <si>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</si>
  <si>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</si>
  <si>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</si>
  <si>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</si>
  <si>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</si>
  <si>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</si>
  <si>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</si>
  <si>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</si>
  <si>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</si>
  <si>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</si>
  <si>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</si>
  <si>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</si>
  <si>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</si>
  <si>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</si>
  <si>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</si>
  <si>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</si>
  <si>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</si>
  <si>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</si>
  <si>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</si>
  <si>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</si>
  <si>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</si>
  <si>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</si>
  <si>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</si>
  <si>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</si>
  <si>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</si>
  <si>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</si>
  <si>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</si>
  <si>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</si>
  <si>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</si>
  <si>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</si>
  <si>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</si>
  <si>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</si>
  <si>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</si>
  <si>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</si>
  <si>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</si>
  <si>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</si>
  <si>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</si>
  <si>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</si>
  <si>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</si>
  <si>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</si>
  <si>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</si>
  <si>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</si>
  <si>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</si>
  <si>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</si>
  <si>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</si>
  <si>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</si>
  <si>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</si>
  <si>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</si>
  <si>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</si>
  <si>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</si>
  <si>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</si>
  <si>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</si>
  <si>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</si>
  <si>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</si>
  <si>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</si>
  <si>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</si>
  <si>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</si>
  <si>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</si>
  <si>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</si>
  <si>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</si>
  <si>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</si>
  <si>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</si>
  <si>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</si>
  <si>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</si>
  <si>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</si>
  <si>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</si>
  <si>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</si>
  <si>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</si>
  <si>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</si>
  <si>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</si>
  <si>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</si>
  <si>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</si>
  <si>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</si>
  <si>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</si>
  <si>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</si>
  <si>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</si>
  <si>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</si>
  <si>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</si>
  <si>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</si>
  <si>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</si>
  <si>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</si>
  <si>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</si>
  <si>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</si>
  <si>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</si>
  <si>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</si>
  <si>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</si>
  <si>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</si>
  <si>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</si>
  <si>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</si>
  <si>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</si>
  <si>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</si>
  <si>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</si>
  <si>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</si>
  <si>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</si>
  <si>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</si>
  <si>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</si>
  <si>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</si>
  <si>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</si>
  <si>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</si>
  <si>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</si>
  <si>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</si>
  <si>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</si>
  <si>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</si>
  <si>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</si>
  <si>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</si>
  <si>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</si>
  <si>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</si>
  <si>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</si>
  <si>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</si>
  <si>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</si>
  <si>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</si>
  <si>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</si>
  <si>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</si>
  <si>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</si>
  <si>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</si>
  <si>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</si>
  <si>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</si>
  <si>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</si>
  <si>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</si>
  <si>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</si>
  <si>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</si>
  <si>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</si>
  <si>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</si>
  <si>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</si>
  <si>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</si>
  <si>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</si>
  <si>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</si>
  <si>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</si>
  <si>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</si>
  <si>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</si>
  <si>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</si>
  <si>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</si>
  <si>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</si>
  <si>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</si>
  <si>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</si>
  <si>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</si>
  <si>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</si>
  <si>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</si>
  <si>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</si>
  <si>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</si>
  <si>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</si>
  <si>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</si>
  <si>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</si>
  <si>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</si>
  <si>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</si>
  <si>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</si>
  <si>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</si>
  <si>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</si>
  <si>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</si>
  <si>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</si>
  <si>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</si>
  <si>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</si>
  <si>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</si>
  <si>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</si>
  <si>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</si>
  <si>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</si>
  <si>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</si>
  <si>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</si>
  <si>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</si>
  <si>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</si>
  <si>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</si>
  <si>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</si>
  <si>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</si>
  <si>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</si>
  <si>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</si>
  <si>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</si>
  <si>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</si>
  <si>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</si>
  <si>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</si>
  <si>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</si>
  <si>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</si>
  <si>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</si>
  <si>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</si>
  <si>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</si>
  <si>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</si>
  <si>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</si>
  <si>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</si>
  <si>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</si>
  <si>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</si>
  <si>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</si>
  <si>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</si>
  <si>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</si>
  <si>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</si>
  <si>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</si>
  <si>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</si>
  <si>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</si>
  <si>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</si>
  <si>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</si>
  <si>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</si>
  <si>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</si>
  <si>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</si>
  <si>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</si>
  <si>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</si>
  <si>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</si>
  <si>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</si>
  <si>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</si>
  <si>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</si>
  <si>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</si>
  <si>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</si>
  <si>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</si>
  <si>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</si>
  <si>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</si>
  <si>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</si>
  <si>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</si>
  <si>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</si>
  <si>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</si>
  <si>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</si>
  <si>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</si>
  <si>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</si>
  <si>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</si>
  <si>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</si>
  <si>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</si>
  <si>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</si>
  <si>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</si>
  <si>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</si>
  <si>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</si>
  <si>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</si>
  <si>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</si>
  <si>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</si>
  <si>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</si>
  <si>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</si>
  <si>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</si>
  <si>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</si>
  <si>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</si>
  <si>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</si>
  <si>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</si>
  <si>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</si>
  <si>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</si>
  <si>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</si>
  <si>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</si>
  <si>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</si>
  <si>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</si>
  <si>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</si>
  <si>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</si>
  <si>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</si>
  <si>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</si>
  <si>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</si>
  <si>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</si>
  <si>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</si>
  <si>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</si>
  <si>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</si>
  <si>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</si>
  <si>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</si>
  <si>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</si>
  <si>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</si>
  <si>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</si>
  <si>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</si>
  <si>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</si>
  <si>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</si>
  <si>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</si>
  <si>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</si>
  <si>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</si>
  <si>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</si>
  <si>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</si>
  <si>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</si>
  <si>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</si>
  <si>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</si>
  <si>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</si>
  <si>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</si>
  <si>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</si>
  <si>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</si>
  <si>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</si>
  <si>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</si>
  <si>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</si>
  <si>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</si>
  <si>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</si>
  <si>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</si>
  <si>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</si>
  <si>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</si>
  <si>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</si>
  <si>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</si>
  <si>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</si>
  <si>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</si>
  <si>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</si>
  <si>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</si>
  <si>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</si>
  <si>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</si>
  <si>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</si>
  <si>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</si>
  <si>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</si>
  <si>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</si>
  <si>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</si>
  <si>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</si>
  <si>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</si>
  <si>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</si>
  <si>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</si>
  <si>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</si>
  <si>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</si>
  <si>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</si>
  <si>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</si>
  <si>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</si>
  <si>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</si>
  <si>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</si>
  <si>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</si>
  <si>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</si>
  <si>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</si>
  <si>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</si>
  <si>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</si>
  <si>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</si>
  <si>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</si>
  <si>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</si>
  <si>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</si>
  <si>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</si>
  <si>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</si>
  <si>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</si>
  <si>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</si>
  <si>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</si>
  <si>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</si>
  <si>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</si>
  <si>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</si>
  <si>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</si>
  <si>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</si>
  <si>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</si>
  <si>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</si>
  <si>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</si>
  <si>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</si>
  <si>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</si>
  <si>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</si>
  <si>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</si>
  <si>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</si>
  <si>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</si>
  <si>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</si>
  <si>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</si>
  <si>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</si>
  <si>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</si>
  <si>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</si>
  <si>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</si>
  <si>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</si>
  <si>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</si>
  <si>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</si>
  <si>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</si>
  <si>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</si>
  <si>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</si>
  <si>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</si>
  <si>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</si>
  <si>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</si>
  <si>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</si>
  <si>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</si>
  <si>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</si>
  <si>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</si>
  <si>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</si>
  <si>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</si>
  <si>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</si>
  <si>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</si>
  <si>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</si>
  <si>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</si>
  <si>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</si>
  <si>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</si>
  <si>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</si>
  <si>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</si>
  <si>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</si>
  <si>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</si>
  <si>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</si>
  <si>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</si>
  <si>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</si>
  <si>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</si>
  <si>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</si>
  <si>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</si>
  <si>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</si>
  <si>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</si>
  <si>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</si>
  <si>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</si>
  <si>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</si>
  <si>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</si>
  <si>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</si>
  <si>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</si>
  <si>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</si>
  <si>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</si>
  <si>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</si>
  <si>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</si>
  <si>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</si>
  <si>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</si>
  <si>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</si>
  <si>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</si>
  <si>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</si>
  <si>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</si>
  <si>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</si>
  <si>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</si>
  <si>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</si>
  <si>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</si>
  <si>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</si>
  <si>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</si>
  <si>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</si>
  <si>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</si>
  <si>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</si>
  <si>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</si>
  <si>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</si>
  <si>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</si>
  <si>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</si>
  <si>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</si>
  <si>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</si>
  <si>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</si>
  <si>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</si>
  <si>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</si>
  <si>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</si>
  <si>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</si>
  <si>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</si>
  <si>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</si>
  <si>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</si>
  <si>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</si>
  <si>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</si>
  <si>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</si>
  <si>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</si>
  <si>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</si>
  <si>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</si>
  <si>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</si>
  <si>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</si>
  <si>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</si>
  <si>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</si>
  <si>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</si>
  <si>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</si>
  <si>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</si>
  <si>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</si>
  <si>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</si>
  <si>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</si>
  <si>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</si>
  <si>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</si>
  <si>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</si>
  <si>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</si>
  <si>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</si>
  <si>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</si>
  <si>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</si>
  <si>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</si>
  <si>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</si>
  <si>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</si>
  <si>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</si>
  <si>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</si>
  <si>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</si>
  <si>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</si>
  <si>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</si>
  <si>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</si>
  <si>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</si>
  <si>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</si>
  <si>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</si>
  <si>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</si>
  <si>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</si>
  <si>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</si>
  <si>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</si>
  <si>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</si>
  <si>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</si>
  <si>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</si>
  <si>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</si>
  <si>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</si>
  <si>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</si>
  <si>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</si>
  <si>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</si>
  <si>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</si>
  <si>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</si>
  <si>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</si>
  <si>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</si>
  <si>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</si>
  <si>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</si>
  <si>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</si>
  <si>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</si>
  <si>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</si>
  <si>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</si>
  <si>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</si>
  <si>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</si>
  <si>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</si>
  <si>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</si>
  <si>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</si>
  <si>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</si>
  <si>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</si>
  <si>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</si>
  <si>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</si>
  <si>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</si>
  <si>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</si>
  <si>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</si>
  <si>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</si>
  <si>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</si>
  <si>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</si>
  <si>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</si>
  <si>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</si>
  <si>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</si>
  <si>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</si>
  <si>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</si>
  <si>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</si>
  <si>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</si>
  <si>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</si>
  <si>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</si>
  <si>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</si>
  <si>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</si>
  <si>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</si>
  <si>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</si>
  <si>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</si>
  <si>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</si>
  <si>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</si>
  <si>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</si>
  <si>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</si>
  <si>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</si>
  <si>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</si>
  <si>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</si>
  <si>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</si>
  <si>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</si>
  <si>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</si>
  <si>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</si>
  <si>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</si>
  <si>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</si>
  <si>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</si>
  <si>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</si>
  <si>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</si>
  <si>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</si>
  <si>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</si>
  <si>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</si>
  <si>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</si>
  <si>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</si>
  <si>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</si>
  <si>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</si>
  <si>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</si>
  <si>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</si>
  <si>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</si>
  <si>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</si>
  <si>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</si>
  <si>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</si>
  <si>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</si>
  <si>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</si>
  <si>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</si>
  <si>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</si>
  <si>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</si>
  <si>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</si>
  <si>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</si>
  <si>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</si>
  <si>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</si>
  <si>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</si>
  <si>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</si>
  <si>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</si>
  <si>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</si>
  <si>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</si>
  <si>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</si>
  <si>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</si>
  <si>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</si>
  <si>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</si>
  <si>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</si>
  <si>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</si>
  <si>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</si>
  <si>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</si>
  <si>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</si>
  <si>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</si>
  <si>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</si>
  <si>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</si>
  <si>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</si>
  <si>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</si>
  <si>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</si>
  <si>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</si>
  <si>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</si>
  <si>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</si>
  <si>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</si>
  <si>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</si>
  <si>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</si>
  <si>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</si>
  <si>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</si>
  <si>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</si>
  <si>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</si>
  <si>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</si>
  <si>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</si>
  <si>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</si>
  <si>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</si>
  <si>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</si>
  <si>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</si>
  <si>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</si>
  <si>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</si>
  <si>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</si>
  <si>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</si>
  <si>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</si>
  <si>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</si>
  <si>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</si>
  <si>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</si>
  <si>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</si>
  <si>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</si>
  <si>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</si>
  <si>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</si>
  <si>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</si>
  <si>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</si>
  <si>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</si>
  <si>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</si>
  <si>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</si>
  <si>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</si>
  <si>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</si>
  <si>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</si>
  <si>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</si>
  <si>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</si>
  <si>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</si>
  <si>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</si>
  <si>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</si>
  <si>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</si>
  <si>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</si>
  <si>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</si>
  <si>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</si>
  <si>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</si>
  <si>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</si>
  <si>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</si>
  <si>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</si>
  <si>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</si>
  <si>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</si>
  <si>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</si>
  <si>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</si>
  <si>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</si>
  <si>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</si>
  <si>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</si>
  <si>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</si>
  <si>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</si>
  <si>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</si>
  <si>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</si>
  <si>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</si>
  <si>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</si>
  <si>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</si>
  <si>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</si>
  <si>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</si>
  <si>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</si>
  <si>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</si>
  <si>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</si>
  <si>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</si>
  <si>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</si>
  <si>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</si>
  <si>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</si>
  <si>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</si>
  <si>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</si>
  <si>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</si>
  <si>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</si>
  <si>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</si>
  <si>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</si>
  <si>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</si>
  <si>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</si>
  <si>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</si>
  <si>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</si>
  <si>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</si>
  <si>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</si>
  <si>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</si>
  <si>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</si>
  <si>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</si>
  <si>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</si>
  <si>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</si>
  <si>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</si>
  <si>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</si>
  <si>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</si>
  <si>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</si>
  <si>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</si>
  <si>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</si>
  <si>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</si>
  <si>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</si>
  <si>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</si>
  <si>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</si>
  <si>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</si>
  <si>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</si>
  <si>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</si>
  <si>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</si>
  <si>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</si>
  <si>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</si>
  <si>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</si>
  <si>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</si>
  <si>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</si>
  <si>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</si>
  <si>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</si>
  <si>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</si>
  <si>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</si>
  <si>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</si>
  <si>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</si>
  <si>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</si>
  <si>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</si>
  <si>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</si>
  <si>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</si>
  <si>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</si>
  <si>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</si>
  <si>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</si>
  <si>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</si>
  <si>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</si>
  <si>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</si>
  <si>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</si>
  <si>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</si>
  <si>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</si>
  <si>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</si>
  <si>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</si>
  <si>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</si>
  <si>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</si>
  <si>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</si>
  <si>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</si>
  <si>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</si>
  <si>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</si>
  <si>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</si>
  <si>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</si>
  <si>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</si>
  <si>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</si>
  <si>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</si>
  <si>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</si>
  <si>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</si>
  <si>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</si>
  <si>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</si>
  <si>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</si>
  <si>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</si>
  <si>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</si>
  <si>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</si>
  <si>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</si>
  <si>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</si>
  <si>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</si>
  <si>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</si>
  <si>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</si>
  <si>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</si>
  <si>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</si>
  <si>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</si>
  <si>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</si>
  <si>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</si>
  <si>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</si>
  <si>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</si>
  <si>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</si>
  <si>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</si>
  <si>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</si>
  <si>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</si>
  <si>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</si>
  <si>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</si>
  <si>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</si>
  <si>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</si>
  <si>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</si>
  <si>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</si>
  <si>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</si>
  <si>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</si>
  <si>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</si>
  <si>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</si>
  <si>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</si>
  <si>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</si>
  <si>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</si>
  <si>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</si>
  <si>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</si>
  <si>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</si>
  <si>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</si>
  <si>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</si>
  <si>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</si>
  <si>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</si>
  <si>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</si>
  <si>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</si>
  <si>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</si>
  <si>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</si>
  <si>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</si>
  <si>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</si>
  <si>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</si>
  <si>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</si>
  <si>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</si>
  <si>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</si>
  <si>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</si>
  <si>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</si>
  <si>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</si>
  <si>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</si>
  <si>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</si>
  <si>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</si>
  <si>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</si>
  <si>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</si>
  <si>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</si>
  <si>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</si>
  <si>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</si>
  <si>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</si>
  <si>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</si>
  <si>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</si>
  <si>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</si>
  <si>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</si>
  <si>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</si>
  <si>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</si>
  <si>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</si>
  <si>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</si>
  <si>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</si>
  <si>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</si>
  <si>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</si>
  <si>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</si>
  <si>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</si>
  <si>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</si>
  <si>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</si>
  <si>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</si>
  <si>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</si>
  <si>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</si>
  <si>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</si>
  <si>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</si>
  <si>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</si>
  <si>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</si>
  <si>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</si>
  <si>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</si>
  <si>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</si>
  <si>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</si>
  <si>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</si>
  <si>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</si>
  <si>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</si>
  <si>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</si>
  <si>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</si>
  <si>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</si>
  <si>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</si>
  <si>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</si>
  <si>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</si>
  <si>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</si>
  <si>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</si>
  <si>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</si>
  <si>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</si>
  <si>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</si>
  <si>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</si>
  <si>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</si>
  <si>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</si>
  <si>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</si>
  <si>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</si>
  <si>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</si>
  <si>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</si>
  <si>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</si>
  <si>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</si>
  <si>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</si>
  <si>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</si>
  <si>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</si>
  <si>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</si>
  <si>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</si>
  <si>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</si>
  <si>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</si>
  <si>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</si>
  <si>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</si>
  <si>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</si>
  <si>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</si>
  <si>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</si>
  <si>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</si>
  <si>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</si>
  <si>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</si>
  <si>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</si>
  <si>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</si>
  <si>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</si>
  <si>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</si>
  <si>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</si>
  <si>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</si>
  <si>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</si>
  <si>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</si>
  <si>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</si>
  <si>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</si>
  <si>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</si>
  <si>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</si>
  <si>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</si>
  <si>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</si>
  <si>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</si>
  <si>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</si>
  <si>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</si>
  <si>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</si>
  <si>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</si>
  <si>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</si>
  <si>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</si>
  <si>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</si>
  <si>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</si>
  <si>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</si>
  <si>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</si>
  <si>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</si>
  <si>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</si>
  <si>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</si>
  <si>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</si>
  <si>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</si>
  <si>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</si>
  <si>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</si>
  <si>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</si>
  <si>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</si>
  <si>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</si>
  <si>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</si>
  <si>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</si>
  <si>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</si>
  <si>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</si>
  <si>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</si>
  <si>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</si>
  <si>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</si>
  <si>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</si>
  <si>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</si>
  <si>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</si>
  <si>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</si>
  <si>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</si>
  <si>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</si>
  <si>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</si>
  <si>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</si>
  <si>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</si>
  <si>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</si>
  <si>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</si>
  <si>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</si>
  <si>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</si>
  <si>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</si>
  <si>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</si>
  <si>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</si>
  <si>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</si>
  <si>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</si>
  <si>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</si>
  <si>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</si>
  <si>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</si>
  <si>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</si>
  <si>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</si>
  <si>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</si>
  <si>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</si>
  <si>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</si>
  <si>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</si>
  <si>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</si>
  <si>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</si>
  <si>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</si>
  <si>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</si>
  <si>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</si>
  <si>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</si>
  <si>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</si>
  <si>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</si>
  <si>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</si>
  <si>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</si>
  <si>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</si>
  <si>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</si>
  <si>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</si>
  <si>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</si>
  <si>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</si>
  <si>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</si>
  <si>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</si>
  <si>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</si>
  <si>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</si>
  <si>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</si>
  <si>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</si>
  <si>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</si>
  <si>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</si>
  <si>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</si>
  <si>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</si>
  <si>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</si>
  <si>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</si>
  <si>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</si>
  <si>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</si>
  <si>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</si>
  <si>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</si>
  <si>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</si>
  <si>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</si>
  <si>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</si>
  <si>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</si>
  <si>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</si>
  <si>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</si>
  <si>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</si>
  <si>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</si>
  <si>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</si>
  <si>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</si>
  <si>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</si>
  <si>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</si>
  <si>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</si>
  <si>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</si>
  <si>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</si>
  <si>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</si>
  <si>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</si>
  <si>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</si>
  <si>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</si>
  <si>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</si>
  <si>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</si>
  <si>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</si>
  <si>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</si>
  <si>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</si>
  <si>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</si>
  <si>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</si>
  <si>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</si>
  <si>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</si>
  <si>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</si>
  <si>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</si>
  <si>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</si>
  <si>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</si>
  <si>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</si>
  <si>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</si>
  <si>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</si>
  <si>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</si>
  <si>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</si>
  <si>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</si>
  <si>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</si>
  <si>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</si>
  <si>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</si>
  <si>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</si>
  <si>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</si>
  <si>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</si>
  <si>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</si>
  <si>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</si>
  <si>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</si>
  <si>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</si>
  <si>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</si>
  <si>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</si>
  <si>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</si>
  <si>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</si>
  <si>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</si>
  <si>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</si>
  <si>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</si>
  <si>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</si>
  <si>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</si>
  <si>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</si>
  <si>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</si>
  <si>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</si>
  <si>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</si>
  <si>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</si>
  <si>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</si>
  <si>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</si>
  <si>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</si>
  <si>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</si>
  <si>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</si>
  <si>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</si>
  <si>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</si>
  <si>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</si>
  <si>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</si>
  <si>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</si>
  <si>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</si>
  <si>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</si>
  <si>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</si>
  <si>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</si>
  <si>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</si>
  <si>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</si>
  <si>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</si>
  <si>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</si>
  <si>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</si>
  <si>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</si>
  <si>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</si>
  <si>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</si>
  <si>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</si>
  <si>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</si>
  <si>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</si>
  <si>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</si>
  <si>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</si>
  <si>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</si>
  <si>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</si>
  <si>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</si>
  <si>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</si>
  <si>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</si>
  <si>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</si>
  <si>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</si>
  <si>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</si>
  <si>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</si>
  <si>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</si>
  <si>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</si>
  <si>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</si>
  <si>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</si>
  <si>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</si>
  <si>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</si>
  <si>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</si>
  <si>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</si>
  <si>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</si>
  <si>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</si>
  <si>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</si>
  <si>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</si>
  <si>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</si>
  <si>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</si>
  <si>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</si>
  <si>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</si>
  <si>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</si>
  <si>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</si>
  <si>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</si>
  <si>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</si>
  <si>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</si>
  <si>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</si>
  <si>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</si>
  <si>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</si>
  <si>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</si>
  <si>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</si>
  <si>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</si>
  <si>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</si>
  <si>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</si>
  <si>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</si>
  <si>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</si>
  <si>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</si>
  <si>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</si>
  <si>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</si>
  <si>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</si>
  <si>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</si>
  <si>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</si>
  <si>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</si>
  <si>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</si>
  <si>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</si>
  <si>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</si>
  <si>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</si>
  <si>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</si>
  <si>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</si>
  <si>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</si>
  <si>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</si>
  <si>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</si>
  <si>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</si>
  <si>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</si>
  <si>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</si>
  <si>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</si>
  <si>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</si>
  <si>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</si>
  <si>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</si>
  <si>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</si>
  <si>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</si>
  <si>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</si>
  <si>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</si>
  <si>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</si>
  <si>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</si>
  <si>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</si>
  <si>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</si>
  <si>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</si>
  <si>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</si>
  <si>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</si>
  <si>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</si>
  <si>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</si>
  <si>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</si>
  <si>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</si>
  <si>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</si>
  <si>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</si>
  <si>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</si>
  <si>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</si>
  <si>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</si>
  <si>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</si>
  <si>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</si>
  <si>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</si>
  <si>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</si>
  <si>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</si>
  <si>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</si>
  <si>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</si>
  <si>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</si>
  <si>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</si>
  <si>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</si>
  <si>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</si>
  <si>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</si>
  <si>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</si>
  <si>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</si>
  <si>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</si>
  <si>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</si>
  <si>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</si>
  <si>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</si>
  <si>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</si>
  <si>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</si>
  <si>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</si>
  <si>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</si>
  <si>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</si>
  <si>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</si>
  <si>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</si>
  <si>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</si>
  <si>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</si>
  <si>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</si>
  <si>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</si>
  <si>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</si>
  <si>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</si>
  <si>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</si>
  <si>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</si>
  <si>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</si>
  <si>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</si>
  <si>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</si>
  <si>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</si>
  <si>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</si>
  <si>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</si>
  <si>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</si>
  <si>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</si>
  <si>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</si>
  <si>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</si>
  <si>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</si>
  <si>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</si>
  <si>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</si>
  <si>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</si>
  <si>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</si>
  <si>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</si>
  <si>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</si>
  <si>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</si>
  <si>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</si>
  <si>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</si>
  <si>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</si>
  <si>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</si>
  <si>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</si>
  <si>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</si>
  <si>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</si>
  <si>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</si>
  <si>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</si>
  <si>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</si>
  <si>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</si>
  <si>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</si>
  <si>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</si>
  <si>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</si>
  <si>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</si>
  <si>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</si>
  <si>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</si>
  <si>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</si>
  <si>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</si>
  <si>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</si>
  <si>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</si>
  <si>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</si>
  <si>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</si>
  <si>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</si>
  <si>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</si>
  <si>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</si>
  <si>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</si>
  <si>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</si>
  <si>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</si>
  <si>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</si>
  <si>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</si>
  <si>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</si>
  <si>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</si>
  <si>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</si>
  <si>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</si>
  <si>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</si>
  <si>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</si>
  <si>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</si>
  <si>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</si>
  <si>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</si>
  <si>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</si>
  <si>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</si>
  <si>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</si>
  <si>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</si>
  <si>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</si>
  <si>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</si>
  <si>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</si>
  <si>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</si>
  <si>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</si>
  <si>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</si>
  <si>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</si>
  <si>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</si>
  <si>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</si>
  <si>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</si>
  <si>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</si>
  <si>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</si>
  <si>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</si>
  <si>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</si>
  <si>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</si>
  <si>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</si>
  <si>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</si>
  <si>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</si>
  <si>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</si>
  <si>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</si>
  <si>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</si>
  <si>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</si>
  <si>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</si>
  <si>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</si>
  <si>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</si>
  <si>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</si>
  <si>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</si>
  <si>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</si>
  <si>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</si>
  <si>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</si>
  <si>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</si>
  <si>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</si>
  <si>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</si>
  <si>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</si>
  <si>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</si>
  <si>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</si>
  <si>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</si>
  <si>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</si>
  <si>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</si>
  <si>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</si>
  <si>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</si>
  <si>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</si>
  <si>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</si>
  <si>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</si>
  <si>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</si>
  <si>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</si>
  <si>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</si>
  <si>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</si>
  <si>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</si>
  <si>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</si>
  <si>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</si>
  <si>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</si>
  <si>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</si>
  <si>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</si>
  <si>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</si>
  <si>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</si>
  <si>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</si>
  <si>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</si>
  <si>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</si>
  <si>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</si>
  <si>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</si>
  <si>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</si>
  <si>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</si>
  <si>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</si>
  <si>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</si>
  <si>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</si>
  <si>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</si>
  <si>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</si>
  <si>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</si>
  <si>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</si>
  <si>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</si>
  <si>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</si>
  <si>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</si>
  <si>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</si>
  <si>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</si>
  <si>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</si>
  <si>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</si>
  <si>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</si>
  <si>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</si>
  <si>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</si>
  <si>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</si>
  <si>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</si>
  <si>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</si>
  <si>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</si>
  <si>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</si>
  <si>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</si>
  <si>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</si>
  <si>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</si>
  <si>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</si>
  <si>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</si>
  <si>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</si>
  <si>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</si>
  <si>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</si>
  <si>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</si>
  <si>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</si>
  <si>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</si>
  <si>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</si>
  <si>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</si>
  <si>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</si>
  <si>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</si>
  <si>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</si>
  <si>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</si>
  <si>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</si>
  <si>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</si>
  <si>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</si>
  <si>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</si>
  <si>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</si>
  <si>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</si>
  <si>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</si>
  <si>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</si>
  <si>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</si>
  <si>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</si>
  <si>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</si>
  <si>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</si>
  <si>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</si>
  <si>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</si>
  <si>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</si>
  <si>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</si>
  <si>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</si>
  <si>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</si>
  <si>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</si>
  <si>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</si>
  <si>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</si>
  <si>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</si>
  <si>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</si>
  <si>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</si>
  <si>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</si>
  <si>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</si>
  <si>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</si>
  <si>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</si>
  <si>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</si>
  <si>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</si>
  <si>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</si>
  <si>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</si>
  <si>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</si>
  <si>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</si>
  <si>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</si>
  <si>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</si>
  <si>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</si>
  <si>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</si>
  <si>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</si>
  <si>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</si>
  <si>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</si>
  <si>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</si>
  <si>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</si>
  <si>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</si>
  <si>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</si>
  <si>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</si>
  <si>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</si>
  <si>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</si>
  <si>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</si>
  <si>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</si>
  <si>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</si>
  <si>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</si>
  <si>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</si>
  <si>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</si>
  <si>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</si>
  <si>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</si>
  <si>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</si>
  <si>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</si>
  <si>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</si>
  <si>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</si>
  <si>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</si>
  <si>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</si>
  <si>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</si>
  <si>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</si>
  <si>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</si>
  <si>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</si>
  <si>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</si>
  <si>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</si>
  <si>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</si>
  <si>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</si>
  <si>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</si>
  <si>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</si>
  <si>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</si>
  <si>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</si>
  <si>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</si>
  <si>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</si>
  <si>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</si>
  <si>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</si>
  <si>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</si>
  <si>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</si>
  <si>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</si>
  <si>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</si>
  <si>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</si>
  <si>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</si>
  <si>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</si>
  <si>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</si>
  <si>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</si>
  <si>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</si>
  <si>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</si>
  <si>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</si>
  <si>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</si>
  <si>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</si>
  <si>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</si>
  <si>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</si>
  <si>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</si>
  <si>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</si>
  <si>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</si>
  <si>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</si>
  <si>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</si>
  <si>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</si>
  <si>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</si>
  <si>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</si>
  <si>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</si>
  <si>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</si>
  <si>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</si>
  <si>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</si>
  <si>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</si>
  <si>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</si>
  <si>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</si>
  <si>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</si>
  <si>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</si>
  <si>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</si>
  <si>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</si>
  <si>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</si>
  <si>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</si>
  <si>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</si>
  <si>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</si>
  <si>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</si>
  <si>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</si>
  <si>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</si>
  <si>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</si>
  <si>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</si>
  <si>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</si>
  <si>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</si>
  <si>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</si>
  <si>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</si>
  <si>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</si>
  <si>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</si>
  <si>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</si>
  <si>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</si>
  <si>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</si>
  <si>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</si>
  <si>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</si>
  <si>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</si>
  <si>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</si>
  <si>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</si>
  <si>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</si>
  <si>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</si>
  <si>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</si>
  <si>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</si>
  <si>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</si>
  <si>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</si>
  <si>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</si>
  <si>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</si>
  <si>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</si>
  <si>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</si>
  <si>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</si>
  <si>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</si>
  <si>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</si>
  <si>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</si>
  <si>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</si>
  <si>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</si>
  <si>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</si>
  <si>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</si>
  <si>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</si>
  <si>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</si>
  <si>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</si>
  <si>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</si>
  <si>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</si>
  <si>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</si>
  <si>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</si>
  <si>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</si>
  <si>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</si>
  <si>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</si>
  <si>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</si>
  <si>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</si>
  <si>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</si>
  <si>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</si>
  <si>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</si>
  <si>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</si>
  <si>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</si>
  <si>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</si>
  <si>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</si>
  <si>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</si>
  <si>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</si>
  <si>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</si>
  <si>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</si>
  <si>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</si>
  <si>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</si>
  <si>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</si>
  <si>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</si>
  <si>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</si>
  <si>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</si>
  <si>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</si>
  <si>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</si>
  <si>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</si>
  <si>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</si>
  <si>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</si>
  <si>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</si>
  <si>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</si>
  <si>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</si>
  <si>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</si>
  <si>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</si>
  <si>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</si>
  <si>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</si>
  <si>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</si>
  <si>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</si>
  <si>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</si>
  <si>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</si>
  <si>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</si>
  <si>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</si>
  <si>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</si>
  <si>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</si>
  <si>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</si>
  <si>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</si>
  <si>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</si>
  <si>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</si>
  <si>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</si>
  <si>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</si>
  <si>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</si>
  <si>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</si>
  <si>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</si>
  <si>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</si>
  <si>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</si>
  <si>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</si>
  <si>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</si>
  <si>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</si>
  <si>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</si>
  <si>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</si>
  <si>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</si>
  <si>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</si>
  <si>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</si>
  <si>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</si>
  <si>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</si>
  <si>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</si>
  <si>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</si>
  <si>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</si>
  <si>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</si>
  <si>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</si>
  <si>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</si>
  <si>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</si>
  <si>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</si>
  <si>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</si>
  <si>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</si>
  <si>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</si>
  <si>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</si>
  <si>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</si>
  <si>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</si>
  <si>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</si>
  <si>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</si>
  <si>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</si>
  <si>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</si>
  <si>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</si>
  <si>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</si>
  <si>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</si>
  <si>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</si>
  <si>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</si>
  <si>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</si>
  <si>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</si>
  <si>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</si>
  <si>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</si>
  <si>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</si>
  <si>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</si>
  <si>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</si>
  <si>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</si>
  <si>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</si>
  <si>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</si>
  <si>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</si>
  <si>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</si>
  <si>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</si>
  <si>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</si>
  <si>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</si>
  <si>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</si>
  <si>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</si>
  <si>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</si>
  <si>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</si>
  <si>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</si>
  <si>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</si>
  <si>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</si>
  <si>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</si>
  <si>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</si>
  <si>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</si>
  <si>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</si>
  <si>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</si>
  <si>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</si>
  <si>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</si>
  <si>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</si>
  <si>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</si>
  <si>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</si>
  <si>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</si>
  <si>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</si>
  <si>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</si>
  <si>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</si>
  <si>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</si>
  <si>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</si>
  <si>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</si>
  <si>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</si>
  <si>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</si>
  <si>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</si>
  <si>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</si>
  <si>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</si>
  <si>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</si>
  <si>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</si>
  <si>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</si>
  <si>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</si>
  <si>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</si>
  <si>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</si>
  <si>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</si>
  <si>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</si>
  <si>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</si>
  <si>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</si>
  <si>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</si>
  <si>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</si>
  <si>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</si>
  <si>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</si>
  <si>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</si>
  <si>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</si>
  <si>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</si>
  <si>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</si>
  <si>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</si>
  <si>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</si>
  <si>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</si>
  <si>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</si>
  <si>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</si>
  <si>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</si>
  <si>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</si>
  <si>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</si>
  <si>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</si>
  <si>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</si>
  <si>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</si>
  <si>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</si>
  <si>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</si>
  <si>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</si>
  <si>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</si>
  <si>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</si>
  <si>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</si>
  <si>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</si>
  <si>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</si>
  <si>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</si>
  <si>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</si>
  <si>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</si>
  <si>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</si>
  <si>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</si>
  <si>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</si>
  <si>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</si>
  <si>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</si>
  <si>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</si>
  <si>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</si>
  <si>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</si>
  <si>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</si>
  <si>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</si>
  <si>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</si>
  <si>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</si>
  <si>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</si>
  <si>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</si>
  <si>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</si>
  <si>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</si>
  <si>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</si>
  <si>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</si>
  <si>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</si>
  <si>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</si>
  <si>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</si>
  <si>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</si>
  <si>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</si>
  <si>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</si>
  <si>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</si>
  <si>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</si>
  <si>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</si>
  <si>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</si>
  <si>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</si>
  <si>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</si>
  <si>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</si>
  <si>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</si>
  <si>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</si>
  <si>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</si>
  <si>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</si>
  <si>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</si>
  <si>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</si>
  <si>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</si>
  <si>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</si>
  <si>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</si>
  <si>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</si>
  <si>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</si>
  <si>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</si>
  <si>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</si>
  <si>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</si>
  <si>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</si>
  <si>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</si>
  <si>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</si>
  <si>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</si>
  <si>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</si>
  <si>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</si>
  <si>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</si>
  <si>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</si>
  <si>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</si>
  <si>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</si>
  <si>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</si>
  <si>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</si>
  <si>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</si>
  <si>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</si>
  <si>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</si>
  <si>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</si>
  <si>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</si>
  <si>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</si>
  <si>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</si>
  <si>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</si>
  <si>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</si>
  <si>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</si>
  <si>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</si>
  <si>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</si>
  <si>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</si>
  <si>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</si>
  <si>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</si>
  <si>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</si>
  <si>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</si>
  <si>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</si>
  <si>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</si>
  <si>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</si>
  <si>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</si>
  <si>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</si>
  <si>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</si>
  <si>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</si>
  <si>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</si>
  <si>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</si>
  <si>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</si>
  <si>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</si>
  <si>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</si>
  <si>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</si>
  <si>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</si>
  <si>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</si>
  <si>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</si>
  <si>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</si>
  <si>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</si>
  <si>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</si>
  <si>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</si>
  <si>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</si>
  <si>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</si>
  <si>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</si>
  <si>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</si>
  <si>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</si>
  <si>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</si>
  <si>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</si>
  <si>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</si>
  <si>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</si>
  <si>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</si>
  <si>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</si>
  <si>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</si>
  <si>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</si>
  <si>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</si>
  <si>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</si>
  <si>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</si>
  <si>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</si>
  <si>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</si>
  <si>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</si>
  <si>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</si>
  <si>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</si>
  <si>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</si>
  <si>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</si>
  <si>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</si>
  <si>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</si>
  <si>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</si>
  <si>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</si>
  <si>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</si>
  <si>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</si>
  <si>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</si>
  <si>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</si>
  <si>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</si>
  <si>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</si>
  <si>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</si>
  <si>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</si>
  <si>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</si>
  <si>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</si>
  <si>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</si>
  <si>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</si>
  <si>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</si>
  <si>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</si>
  <si>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</si>
  <si>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</si>
  <si>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</si>
  <si>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</si>
  <si>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</si>
  <si>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</si>
  <si>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</si>
  <si>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</si>
  <si>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</si>
  <si>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</si>
  <si>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</si>
  <si>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</si>
  <si>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</si>
  <si>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</si>
  <si>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</si>
  <si>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</si>
  <si>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</si>
  <si>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</si>
  <si>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</si>
  <si>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</si>
  <si>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</si>
  <si>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</si>
  <si>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</si>
  <si>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</si>
  <si>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</si>
  <si>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</si>
  <si>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</si>
  <si>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</si>
  <si>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</si>
  <si>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</si>
  <si>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</si>
  <si>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</si>
  <si>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</si>
  <si>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</si>
  <si>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</si>
  <si>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</si>
  <si>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</si>
  <si>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</si>
  <si>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</si>
  <si>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</si>
  <si>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</si>
  <si>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</si>
  <si>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</si>
  <si>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</si>
  <si>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</si>
  <si>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</si>
  <si>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</si>
  <si>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</si>
  <si>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</si>
  <si>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</si>
  <si>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</si>
  <si>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</si>
  <si>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</si>
  <si>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</si>
  <si>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</si>
  <si>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</si>
  <si>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</si>
  <si>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</si>
  <si>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</si>
  <si>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</si>
  <si>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</si>
  <si>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</si>
  <si>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</si>
  <si>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</si>
  <si>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</si>
  <si>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</si>
  <si>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</si>
  <si>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</si>
  <si>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</si>
  <si>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</si>
  <si>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</si>
  <si>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</si>
  <si>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</si>
  <si>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</si>
  <si>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</si>
  <si>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</si>
  <si>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</si>
  <si>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</si>
  <si>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</si>
  <si>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</si>
  <si>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</si>
  <si>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</si>
  <si>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</si>
  <si>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</si>
  <si>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</si>
  <si>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</si>
  <si>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</si>
  <si>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</si>
  <si>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</si>
  <si>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</si>
  <si>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</si>
  <si>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</si>
  <si>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</si>
  <si>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</si>
  <si>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</si>
  <si>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</si>
  <si>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</si>
  <si>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</si>
  <si>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</si>
  <si>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</si>
  <si>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</si>
  <si>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</si>
  <si>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</si>
  <si>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</si>
  <si>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</si>
  <si>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</si>
  <si>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</si>
  <si>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</si>
  <si>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</si>
  <si>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</si>
  <si>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</si>
  <si>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</si>
  <si>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</si>
  <si>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</si>
  <si>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</si>
  <si>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</si>
  <si>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</si>
  <si>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</si>
  <si>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</si>
  <si>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</si>
  <si>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</si>
  <si>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</si>
  <si>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</si>
  <si>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</si>
  <si>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</si>
  <si>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</si>
  <si>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</si>
  <si>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</si>
  <si>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</si>
  <si>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</si>
  <si>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</si>
  <si>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</si>
  <si>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</si>
  <si>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</si>
  <si>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</si>
  <si>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</si>
  <si>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</si>
  <si>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</si>
  <si>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</si>
  <si>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</si>
  <si>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</si>
  <si>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</si>
  <si>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</si>
  <si>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</si>
  <si>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</si>
  <si>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</si>
  <si>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</si>
  <si>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</si>
  <si>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</si>
  <si>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</si>
  <si>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</si>
  <si>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</si>
  <si>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</si>
  <si>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</si>
  <si>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</si>
  <si>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</si>
  <si>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</si>
  <si>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</si>
  <si>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</si>
  <si>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</si>
  <si>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</si>
  <si>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</si>
  <si>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</si>
  <si>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</si>
  <si>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</si>
  <si>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</si>
  <si>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</si>
  <si>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</si>
  <si>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</si>
  <si>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</si>
  <si>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</si>
  <si>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</si>
  <si>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</si>
  <si>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</si>
  <si>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</si>
  <si>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</si>
  <si>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</si>
  <si>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</si>
  <si>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</si>
  <si>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</si>
  <si>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</si>
  <si>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</si>
  <si>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</si>
  <si>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</si>
  <si>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</si>
  <si>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</si>
  <si>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</si>
  <si>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</si>
  <si>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</si>
  <si>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</si>
  <si>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</si>
  <si>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</si>
  <si>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</si>
  <si>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</si>
  <si>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</si>
  <si>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</si>
  <si>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</si>
  <si>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</si>
  <si>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</si>
  <si>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</si>
  <si>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</si>
  <si>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</si>
  <si>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</si>
  <si>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</si>
  <si>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</si>
  <si>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</si>
  <si>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</si>
  <si>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</si>
  <si>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</si>
  <si>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</si>
  <si>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</si>
  <si>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</si>
  <si>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</si>
  <si>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</si>
  <si>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</si>
  <si>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</si>
  <si>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</si>
  <si>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</si>
  <si>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</si>
  <si>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</si>
  <si>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</si>
  <si>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</si>
  <si>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</si>
  <si>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</si>
  <si>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</si>
  <si>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</si>
  <si>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</si>
  <si>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</si>
  <si>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</si>
  <si>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</si>
  <si>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</si>
  <si>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</si>
  <si>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</si>
  <si>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</si>
  <si>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</si>
  <si>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</si>
  <si>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</si>
  <si>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</si>
  <si>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</si>
  <si>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</si>
  <si>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</si>
  <si>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</si>
  <si>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</si>
  <si>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</si>
  <si>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</si>
  <si>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</si>
  <si>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</si>
  <si>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</si>
  <si>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</si>
  <si>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</si>
  <si>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</si>
  <si>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</si>
  <si>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</si>
  <si>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</si>
  <si>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</si>
  <si>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</si>
  <si>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</si>
  <si>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</si>
  <si>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</si>
  <si>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</si>
  <si>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</si>
  <si>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</si>
  <si>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</si>
  <si>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</si>
  <si>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</si>
  <si>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</si>
  <si>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</si>
  <si>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</si>
  <si>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</si>
  <si>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</si>
  <si>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</si>
  <si>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</si>
  <si>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</si>
  <si>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</si>
  <si>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</si>
  <si>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</si>
  <si>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</si>
  <si>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</si>
  <si>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</si>
  <si>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</si>
  <si>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</si>
  <si>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</si>
  <si>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</si>
  <si>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</si>
  <si>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</si>
  <si>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</si>
  <si>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</si>
  <si>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</si>
  <si>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</si>
  <si>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</si>
  <si>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</si>
  <si>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</si>
  <si>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</si>
  <si>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</si>
  <si>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</si>
  <si>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</si>
  <si>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</si>
  <si>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</si>
  <si>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</si>
  <si>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</si>
  <si>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</si>
  <si>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</si>
  <si>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</si>
  <si>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</si>
  <si>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</si>
  <si>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</si>
  <si>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</si>
  <si>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</si>
  <si>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</si>
  <si>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</si>
  <si>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</si>
  <si>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</si>
  <si>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</si>
  <si>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</si>
  <si>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</si>
  <si>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</si>
  <si>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</si>
  <si>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</si>
  <si>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</si>
  <si>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</si>
  <si>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</si>
  <si>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</si>
  <si>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</si>
  <si>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</si>
  <si>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</si>
  <si>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</si>
  <si>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</si>
  <si>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</si>
  <si>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</si>
  <si>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</si>
  <si>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</si>
  <si>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</si>
  <si>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</si>
  <si>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</si>
  <si>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</si>
  <si>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</si>
  <si>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</si>
  <si>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</si>
  <si>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</si>
  <si>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</si>
  <si>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</si>
  <si>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</si>
  <si>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</si>
  <si>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</si>
  <si>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</si>
  <si>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</si>
  <si>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</si>
  <si>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</si>
  <si>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</si>
  <si>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</si>
  <si>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</si>
  <si>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</si>
  <si>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</si>
  <si>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</si>
  <si>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</si>
  <si>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</si>
  <si>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</si>
  <si>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</si>
  <si>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</si>
  <si>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</si>
  <si>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</si>
  <si>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</si>
  <si>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</si>
  <si>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</si>
  <si>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</si>
  <si>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</si>
  <si>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</si>
  <si>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</si>
  <si>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</si>
  <si>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</si>
  <si>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</si>
  <si>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</si>
  <si>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</si>
  <si>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</si>
  <si>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</si>
  <si>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</si>
  <si>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</si>
  <si>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</si>
  <si>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</si>
  <si>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</si>
  <si>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</si>
  <si>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</si>
  <si>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</si>
  <si>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</si>
  <si>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</si>
  <si>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</si>
  <si>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</si>
  <si>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</si>
  <si>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</si>
  <si>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</si>
  <si>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</si>
  <si>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</si>
  <si>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</si>
  <si>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</si>
  <si>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</si>
  <si>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</si>
  <si>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</si>
  <si>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</si>
  <si>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</si>
  <si>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</si>
  <si>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</si>
  <si>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</si>
  <si>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</si>
  <si>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</si>
  <si>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</si>
  <si>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</si>
  <si>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</si>
  <si>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</si>
  <si>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</si>
  <si>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</si>
  <si>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</si>
  <si>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</si>
  <si>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</si>
  <si>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</si>
  <si>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</si>
  <si>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</si>
  <si>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</si>
  <si>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</si>
  <si>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</si>
  <si>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</si>
  <si>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</si>
  <si>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</si>
  <si>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</si>
  <si>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</si>
  <si>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</si>
  <si>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</si>
  <si>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</si>
  <si>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</si>
  <si>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</si>
  <si>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</si>
  <si>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</si>
  <si>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</si>
  <si>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</si>
  <si>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</si>
  <si>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</si>
  <si>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</si>
  <si>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</si>
  <si>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</si>
  <si>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</si>
  <si>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</si>
  <si>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</si>
  <si>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</si>
  <si>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</si>
  <si>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</si>
  <si>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</si>
  <si>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</si>
  <si>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</si>
  <si>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</si>
  <si>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</si>
  <si>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</si>
  <si>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</si>
  <si>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</si>
  <si>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</si>
  <si>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</si>
  <si>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</si>
  <si>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</si>
  <si>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</si>
  <si>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</si>
  <si>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</si>
  <si>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</si>
  <si>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</si>
  <si>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</si>
  <si>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</si>
  <si>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</si>
  <si>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</si>
  <si>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</si>
  <si>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</si>
  <si>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</si>
  <si>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</si>
  <si>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</si>
  <si>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</si>
  <si>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</si>
  <si>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</si>
  <si>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</si>
  <si>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</si>
  <si>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</si>
  <si>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</si>
  <si>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</si>
  <si>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</si>
  <si>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</si>
  <si>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</si>
  <si>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</si>
  <si>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</si>
  <si>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</si>
  <si>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</si>
  <si>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</si>
  <si>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</si>
  <si>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</si>
  <si>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</si>
  <si>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</si>
  <si>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</si>
  <si>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</si>
  <si>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</si>
  <si>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</si>
  <si>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</si>
  <si>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</si>
  <si>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</si>
  <si>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</si>
  <si>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</si>
  <si>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</si>
  <si>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</si>
  <si>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</si>
  <si>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</si>
  <si>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</si>
  <si>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</si>
  <si>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</si>
  <si>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</si>
  <si>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</si>
  <si>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</si>
  <si>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</si>
  <si>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</si>
  <si>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</si>
  <si>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</si>
  <si>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</si>
  <si>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</si>
  <si>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</si>
  <si>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</si>
  <si>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</si>
  <si>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</si>
  <si>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</si>
  <si>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</si>
  <si>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</si>
  <si>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</si>
  <si>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</si>
  <si>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</si>
  <si>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</si>
  <si>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</si>
  <si>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</si>
  <si>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</si>
  <si>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</si>
  <si>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</si>
  <si>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</si>
  <si>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</si>
  <si>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</si>
  <si>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</si>
  <si>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</si>
  <si>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</si>
  <si>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</si>
  <si>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</si>
  <si>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</si>
  <si>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</si>
  <si>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</si>
  <si>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</si>
  <si>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</si>
  <si>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</si>
  <si>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</si>
  <si>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</si>
  <si>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</si>
  <si>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</si>
  <si>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</si>
  <si>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</si>
  <si>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</si>
  <si>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</si>
  <si>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</si>
  <si>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</si>
  <si>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</si>
  <si>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</si>
  <si>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</si>
  <si>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</si>
  <si>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</si>
  <si>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</si>
  <si>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</si>
  <si>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</si>
  <si>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</si>
  <si>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</si>
  <si>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</si>
  <si>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</si>
  <si>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</si>
  <si>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</si>
  <si>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</si>
  <si>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</si>
  <si>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</si>
  <si>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</si>
  <si>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</si>
  <si>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</si>
  <si>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</si>
  <si>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</si>
  <si>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</si>
  <si>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</si>
  <si>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</si>
  <si>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</si>
  <si>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</si>
  <si>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</si>
  <si>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</si>
  <si>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</si>
  <si>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</si>
  <si>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</si>
  <si>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</si>
  <si>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</si>
  <si>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</si>
  <si>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</si>
  <si>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</si>
  <si>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</si>
  <si>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</si>
  <si>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</si>
  <si>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</si>
  <si>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</si>
  <si>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</si>
  <si>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</si>
  <si>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</si>
  <si>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</si>
  <si>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</si>
  <si>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</si>
  <si>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</si>
  <si>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</si>
  <si>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</si>
  <si>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</si>
  <si>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</si>
  <si>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</si>
  <si>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</si>
  <si>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</si>
  <si>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</si>
  <si>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</si>
  <si>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</si>
  <si>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</si>
  <si>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</si>
  <si>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</si>
  <si>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</si>
  <si>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</si>
  <si>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</si>
  <si>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</si>
  <si>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</si>
  <si>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</si>
  <si>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</si>
  <si>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</si>
  <si>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</si>
  <si>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</si>
  <si>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</si>
  <si>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</si>
  <si>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</si>
  <si>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</si>
  <si>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</si>
  <si>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</si>
  <si>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</si>
  <si>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</si>
  <si>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</si>
  <si>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</si>
  <si>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</si>
  <si>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</si>
  <si>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</si>
  <si>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</si>
  <si>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</si>
  <si>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</si>
  <si>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</si>
  <si>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</si>
  <si>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</si>
  <si>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</si>
  <si>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</si>
  <si>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</si>
  <si>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</si>
  <si>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</si>
  <si>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</si>
  <si>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</si>
  <si>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</si>
  <si>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</si>
  <si>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</si>
  <si>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</si>
  <si>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</si>
  <si>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</si>
  <si>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</si>
  <si>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</si>
  <si>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</si>
  <si>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</si>
  <si>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</si>
  <si>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</si>
  <si>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</si>
  <si>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</si>
  <si>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</si>
  <si>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</si>
  <si>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</si>
  <si>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</si>
  <si>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</si>
  <si>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</si>
  <si>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</si>
  <si>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</si>
  <si>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</si>
  <si>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</si>
  <si>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</si>
  <si>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</si>
  <si>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</si>
  <si>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</si>
  <si>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</si>
  <si>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</si>
  <si>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</si>
  <si>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</si>
  <si>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</si>
  <si>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</si>
  <si>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</si>
  <si>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</si>
  <si>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</si>
  <si>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</si>
  <si>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</si>
  <si>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</si>
  <si>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</si>
  <si>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</si>
  <si>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</si>
  <si>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</si>
  <si>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</si>
  <si>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</si>
  <si>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</si>
  <si>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</si>
  <si>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</si>
  <si>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</si>
  <si>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</si>
  <si>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</si>
  <si>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</si>
  <si>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</si>
  <si>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</si>
  <si>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</si>
  <si>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</si>
  <si>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</si>
  <si>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</si>
  <si>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</si>
  <si>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</si>
  <si>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</si>
  <si>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</si>
  <si>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</si>
  <si>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</si>
  <si>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</si>
  <si>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</si>
  <si>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</si>
  <si>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</si>
  <si>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</si>
  <si>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</si>
  <si>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</si>
  <si>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</si>
  <si>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</si>
  <si>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</si>
  <si>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</si>
  <si>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</si>
  <si>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</si>
  <si>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</si>
  <si>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</si>
  <si>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</si>
  <si>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</si>
  <si>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</si>
  <si>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</si>
  <si>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</si>
  <si>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</si>
  <si>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</si>
  <si>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</si>
  <si>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</si>
  <si>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</si>
  <si>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</si>
  <si>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</si>
  <si>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</si>
  <si>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</si>
  <si>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</si>
  <si>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</si>
  <si>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</si>
  <si>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</si>
  <si>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</si>
  <si>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</si>
  <si>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</si>
  <si>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</si>
  <si>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</si>
  <si>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</si>
  <si>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</si>
  <si>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</si>
  <si>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</si>
  <si>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</si>
  <si>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</si>
  <si>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</si>
  <si>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</si>
  <si>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</si>
  <si>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</si>
  <si>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</si>
  <si>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</si>
  <si>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</si>
  <si>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</si>
  <si>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</si>
  <si>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</si>
  <si>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</si>
  <si>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</si>
  <si>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</si>
  <si>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</si>
  <si>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</si>
  <si>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</si>
  <si>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</si>
  <si>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</si>
  <si>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</si>
  <si>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</si>
  <si>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</si>
  <si>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</si>
  <si>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</si>
  <si>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</si>
  <si>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</si>
  <si>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</si>
  <si>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</si>
  <si>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</si>
  <si>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</si>
  <si>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</si>
  <si>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</si>
  <si>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</si>
  <si>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</si>
  <si>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</si>
  <si>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</si>
  <si>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</si>
  <si>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</si>
  <si>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</si>
  <si>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</si>
  <si>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</si>
  <si>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</si>
  <si>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</si>
  <si>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</si>
  <si>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</si>
  <si>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</si>
  <si>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</si>
  <si>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</si>
  <si>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</si>
  <si>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</si>
  <si>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</si>
  <si>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</si>
  <si>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</si>
  <si>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</si>
  <si>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</si>
  <si>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</si>
  <si>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</si>
  <si>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</si>
  <si>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</si>
  <si>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</si>
  <si>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</si>
  <si>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</si>
  <si>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</si>
  <si>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</si>
  <si>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</si>
  <si>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</si>
  <si>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</si>
  <si>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</si>
  <si>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</si>
  <si>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</si>
  <si>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</si>
  <si>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</si>
  <si>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</si>
  <si>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</si>
  <si>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</si>
  <si>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</si>
  <si>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</si>
  <si>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</si>
  <si>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</si>
  <si>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</si>
  <si>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</si>
  <si>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</si>
  <si>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</si>
  <si>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</si>
  <si>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</si>
  <si>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</si>
  <si>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</si>
  <si>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</si>
  <si>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</si>
  <si>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</si>
  <si>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</si>
  <si>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</si>
  <si>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</si>
  <si>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</si>
  <si>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</si>
  <si>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</si>
  <si>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</si>
  <si>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</si>
  <si>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</si>
  <si>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</si>
  <si>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</si>
  <si>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</si>
  <si>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</si>
  <si>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</si>
  <si>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</si>
  <si>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</si>
  <si>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</si>
  <si>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</si>
  <si>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</si>
  <si>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</si>
  <si>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</si>
  <si>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</si>
  <si>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</si>
  <si>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</si>
  <si>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</si>
  <si>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</si>
  <si>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</si>
  <si>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</si>
  <si>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</si>
  <si>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</si>
  <si>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</si>
  <si>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</si>
  <si>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</si>
  <si>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</si>
  <si>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</si>
  <si>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</si>
  <si>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</si>
  <si>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</si>
  <si>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</si>
  <si>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</si>
  <si>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</si>
  <si>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</si>
  <si>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</si>
  <si>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</si>
  <si>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</si>
  <si>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</si>
  <si>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</si>
  <si>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</si>
  <si>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</si>
  <si>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</si>
  <si>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</si>
  <si>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</si>
  <si>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</si>
  <si>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</si>
  <si>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</si>
  <si>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</si>
  <si>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</si>
  <si>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</si>
  <si>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</si>
  <si>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</si>
  <si>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</si>
  <si>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</si>
  <si>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</si>
  <si>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</si>
  <si>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</si>
  <si>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</si>
  <si>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</si>
  <si>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</si>
  <si>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</si>
  <si>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</si>
  <si>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</si>
  <si>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</si>
  <si>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</si>
  <si>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</si>
  <si>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</si>
  <si>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</si>
  <si>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</si>
  <si>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</si>
  <si>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</si>
  <si>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</si>
  <si>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</si>
  <si>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</si>
  <si>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</si>
  <si>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</si>
  <si>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</si>
  <si>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</si>
  <si>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</si>
  <si>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</si>
  <si>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</si>
  <si>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</si>
  <si>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</si>
  <si>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</si>
  <si>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</si>
  <si>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</si>
  <si>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</si>
  <si>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</si>
  <si>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</si>
  <si>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</si>
  <si>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</si>
  <si>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</si>
  <si>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</si>
  <si>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</si>
  <si>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</si>
  <si>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</si>
  <si>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</si>
  <si>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</si>
  <si>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</si>
  <si>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</si>
  <si>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</si>
  <si>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</si>
  <si>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</si>
  <si>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</si>
  <si>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</si>
  <si>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</si>
  <si>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</si>
  <si>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</si>
  <si>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</si>
  <si>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</si>
  <si>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</si>
  <si>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</si>
  <si>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</si>
  <si>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</si>
  <si>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</si>
  <si>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</si>
  <si>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</si>
  <si>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</si>
  <si>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</si>
  <si>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</si>
  <si>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</si>
  <si>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</si>
  <si>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</si>
  <si>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</si>
  <si>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</si>
  <si>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</si>
  <si>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</si>
  <si>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</si>
  <si>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</si>
  <si>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</si>
  <si>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</si>
  <si>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</si>
  <si>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</si>
  <si>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</si>
  <si>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</si>
  <si>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</si>
  <si>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</si>
  <si>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</si>
  <si>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</si>
  <si>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</si>
  <si>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</si>
  <si>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</si>
  <si>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</si>
  <si>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</si>
  <si>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</si>
  <si>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</si>
  <si>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</si>
  <si>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</si>
  <si>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</si>
  <si>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</si>
  <si>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</si>
  <si>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</si>
  <si>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</si>
  <si>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</si>
  <si>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</si>
  <si>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</si>
  <si>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</si>
  <si>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</si>
  <si>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</si>
  <si>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</si>
  <si>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</si>
  <si>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</si>
  <si>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</si>
  <si>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</si>
  <si>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</si>
  <si>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</si>
  <si>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</si>
  <si>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</si>
  <si>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</si>
  <si>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</si>
  <si>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</si>
  <si>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</si>
  <si>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</si>
  <si>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</si>
  <si>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</si>
  <si>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</si>
  <si>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</si>
  <si>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</si>
  <si>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</si>
  <si>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</si>
  <si>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</si>
  <si>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</si>
  <si>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</si>
  <si>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</si>
  <si>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</si>
  <si>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</si>
  <si>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</si>
  <si>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</si>
  <si>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</si>
  <si>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</si>
  <si>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</si>
  <si>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</si>
  <si>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</si>
  <si>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</si>
  <si>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</si>
  <si>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</si>
  <si>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</si>
  <si>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</si>
  <si>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</si>
  <si>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</si>
  <si>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</si>
  <si>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</si>
  <si>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</si>
  <si>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</si>
  <si>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</si>
  <si>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</si>
  <si>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</si>
  <si>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</si>
  <si>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</si>
  <si>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</si>
  <si>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</si>
  <si>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</si>
  <si>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</si>
  <si>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</si>
  <si>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</si>
  <si>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</si>
  <si>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</si>
  <si>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</si>
  <si>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</si>
  <si>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</si>
  <si>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</si>
  <si>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</si>
  <si>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</si>
  <si>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</si>
  <si>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</si>
  <si>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</si>
  <si>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</si>
  <si>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</si>
  <si>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</si>
  <si>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</si>
  <si>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</si>
  <si>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</si>
  <si>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</si>
  <si>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</si>
  <si>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</si>
  <si>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</si>
  <si>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</si>
  <si>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</si>
  <si>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</si>
  <si>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</si>
  <si>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</si>
  <si>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</si>
  <si>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</si>
  <si>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</si>
  <si>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</si>
  <si>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</si>
  <si>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</si>
  <si>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</si>
  <si>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</si>
  <si>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</si>
  <si>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</si>
  <si>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</si>
  <si>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</si>
  <si>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</si>
  <si>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</si>
  <si>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</si>
  <si>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</si>
  <si>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</si>
  <si>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</si>
  <si>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</si>
  <si>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</si>
  <si>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</si>
  <si>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</si>
  <si>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</si>
  <si>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</si>
  <si>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</si>
  <si>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</si>
  <si>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</si>
  <si>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</si>
  <si>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</si>
  <si>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</si>
  <si>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</si>
  <si>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</si>
  <si>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</si>
  <si>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</si>
  <si>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</si>
  <si>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</si>
  <si>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</si>
  <si>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</si>
  <si>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</si>
  <si>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</si>
  <si>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</si>
  <si>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</si>
  <si>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</si>
  <si>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</si>
  <si>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</si>
  <si>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</si>
  <si>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</si>
  <si>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</si>
  <si>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</si>
  <si>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</si>
  <si>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</si>
  <si>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</si>
  <si>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</si>
  <si>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</si>
  <si>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</si>
  <si>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</si>
  <si>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</si>
  <si>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</si>
  <si>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</si>
  <si>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</si>
  <si>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</si>
  <si>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</si>
  <si>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</si>
  <si>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</si>
  <si>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</si>
  <si>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</si>
  <si>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</si>
  <si>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</si>
  <si>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</si>
  <si>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</si>
  <si>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</si>
  <si>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</si>
  <si>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</si>
  <si>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</si>
  <si>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</si>
  <si>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</si>
  <si>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</si>
  <si>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</si>
  <si>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</si>
  <si>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</si>
  <si>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</si>
  <si>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</si>
  <si>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</si>
  <si>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</si>
  <si>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</si>
  <si>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</si>
  <si>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</si>
  <si>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</si>
  <si>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</si>
  <si>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</si>
  <si>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</si>
  <si>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</si>
  <si>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</si>
  <si>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</si>
  <si>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</si>
  <si>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</si>
  <si>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</si>
  <si>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</si>
  <si>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</si>
  <si>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</si>
  <si>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</si>
  <si>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</si>
  <si>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</si>
  <si>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</si>
  <si>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</si>
  <si>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</si>
  <si>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</si>
  <si>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</si>
  <si>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</si>
  <si>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</si>
  <si>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</si>
  <si>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</si>
  <si>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</si>
  <si>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</si>
  <si>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</si>
  <si>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</si>
  <si>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</si>
  <si>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</si>
  <si>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</si>
  <si>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</si>
  <si>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</si>
  <si>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</si>
  <si>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</si>
  <si>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</si>
  <si>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</si>
  <si>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</si>
  <si>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</si>
  <si>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</si>
  <si>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</si>
  <si>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</si>
  <si>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</si>
  <si>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</si>
  <si>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</si>
  <si>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</si>
  <si>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</si>
  <si>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</si>
  <si>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</si>
  <si>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</si>
  <si>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</si>
  <si>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</si>
  <si>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</si>
  <si>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</si>
  <si>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</si>
  <si>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</si>
  <si>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</si>
  <si>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</si>
  <si>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</si>
  <si>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</si>
  <si>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</si>
  <si>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</si>
  <si>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</si>
  <si>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</si>
  <si>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</si>
  <si>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</si>
  <si>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</si>
  <si>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</si>
  <si>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</si>
  <si>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</si>
  <si>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</si>
  <si>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</si>
  <si>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</si>
  <si>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</si>
  <si>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</si>
  <si>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</si>
  <si>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</si>
  <si>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</si>
  <si>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</si>
  <si>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</si>
  <si>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</si>
  <si>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</si>
  <si>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</si>
  <si>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</si>
  <si>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</si>
  <si>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</si>
  <si>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</si>
  <si>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</si>
  <si>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</si>
  <si>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</si>
  <si>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</si>
  <si>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</si>
  <si>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</si>
  <si>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</si>
  <si>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</si>
  <si>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</si>
  <si>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</si>
  <si>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</si>
  <si>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</si>
  <si>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</si>
  <si>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</si>
  <si>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</si>
  <si>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</si>
  <si>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</si>
  <si>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</si>
  <si>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</si>
  <si>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</si>
  <si>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</si>
  <si>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</si>
  <si>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</si>
  <si>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</si>
  <si>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</si>
  <si>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</si>
  <si>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</si>
  <si>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</si>
  <si>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</si>
  <si>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</si>
  <si>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</si>
  <si>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</si>
  <si>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</si>
  <si>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</si>
  <si>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</si>
  <si>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</si>
  <si>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</si>
  <si>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</si>
  <si>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</si>
  <si>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</si>
  <si>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</si>
  <si>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</si>
  <si>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</si>
  <si>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</si>
  <si>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</si>
  <si>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</si>
  <si>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</si>
  <si>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</si>
  <si>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</si>
  <si>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</si>
  <si>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</si>
  <si>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</si>
  <si>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</si>
  <si>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</si>
  <si>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</si>
  <si>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</si>
  <si>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</si>
  <si>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</si>
  <si>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</si>
  <si>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</si>
  <si>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</si>
  <si>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</si>
  <si>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</si>
  <si>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</si>
  <si>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</si>
  <si>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</si>
  <si>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</si>
  <si>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</si>
  <si>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</si>
  <si>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</si>
  <si>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</si>
  <si>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</si>
  <si>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</si>
  <si>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</si>
  <si>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</si>
  <si>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</si>
  <si>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</si>
  <si>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</si>
  <si>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</si>
  <si>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</si>
  <si>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</si>
  <si>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</si>
  <si>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</si>
  <si>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</si>
  <si>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</si>
  <si>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</si>
  <si>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</si>
  <si>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</si>
  <si>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</si>
  <si>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</si>
  <si>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</si>
  <si>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</si>
  <si>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</si>
  <si>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</si>
  <si>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</si>
  <si>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</si>
  <si>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</si>
  <si>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</si>
  <si>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</si>
  <si>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</si>
  <si>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</si>
  <si>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</si>
  <si>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</si>
  <si>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</si>
  <si>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</si>
  <si>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</si>
  <si>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</si>
  <si>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</si>
  <si>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</si>
  <si>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</si>
  <si>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</si>
  <si>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</si>
  <si>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</si>
  <si>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</si>
  <si>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</si>
  <si>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</si>
  <si>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</si>
  <si>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</si>
  <si>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</si>
  <si>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</si>
  <si>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</si>
  <si>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</si>
  <si>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</si>
  <si>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</si>
  <si>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</si>
  <si>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</si>
  <si>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</si>
  <si>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</si>
  <si>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</si>
  <si>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</si>
  <si>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</si>
  <si>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</si>
  <si>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</si>
  <si>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</si>
  <si>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</si>
  <si>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</si>
  <si>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</si>
  <si>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</si>
  <si>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</si>
  <si>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</si>
  <si>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</si>
  <si>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</si>
  <si>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</si>
  <si>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</si>
  <si>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</si>
  <si>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</si>
  <si>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</si>
  <si>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</si>
  <si>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</si>
  <si>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</si>
  <si>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</si>
  <si>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</si>
  <si>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</si>
  <si>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</si>
  <si>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</si>
  <si>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</si>
  <si>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</si>
  <si>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</si>
  <si>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</si>
  <si>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</si>
  <si>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</si>
  <si>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</si>
  <si>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</si>
  <si>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</si>
  <si>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</si>
  <si>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</si>
  <si>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</si>
  <si>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</si>
  <si>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</si>
  <si>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</si>
  <si>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</si>
  <si>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</si>
  <si>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</si>
  <si>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</si>
  <si>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</si>
  <si>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</si>
  <si>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</si>
  <si>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</si>
  <si>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</si>
  <si>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</si>
  <si>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</si>
  <si>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</si>
  <si>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</si>
  <si>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</si>
  <si>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</si>
  <si>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</si>
  <si>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</si>
  <si>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</si>
  <si>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</si>
  <si>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</si>
  <si>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</si>
  <si>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</si>
  <si>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</si>
  <si>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</si>
  <si>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</si>
  <si>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</si>
  <si>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</si>
  <si>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</si>
  <si>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</si>
  <si>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</si>
  <si>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</si>
  <si>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</si>
  <si>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</si>
  <si>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</si>
  <si>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</si>
  <si>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</si>
  <si>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</si>
  <si>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</si>
  <si>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</si>
  <si>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</si>
  <si>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</si>
  <si>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</si>
  <si>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</si>
  <si>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</si>
  <si>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</si>
  <si>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</si>
  <si>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</si>
  <si>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</si>
  <si>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</si>
  <si>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</si>
  <si>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</si>
  <si>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</si>
  <si>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</si>
  <si>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</si>
  <si>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</si>
  <si>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</si>
  <si>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</si>
  <si>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</si>
  <si>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</si>
  <si>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</si>
  <si>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</si>
  <si>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</si>
  <si>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</si>
  <si>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</si>
  <si>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</si>
  <si>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</si>
  <si>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</si>
  <si>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</si>
  <si>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</si>
  <si>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</si>
  <si>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</si>
  <si>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</si>
  <si>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</si>
  <si>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</si>
  <si>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</si>
  <si>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</si>
  <si>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</si>
  <si>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</si>
  <si>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</si>
  <si>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</si>
  <si>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</si>
  <si>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</si>
  <si>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</si>
  <si>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</si>
  <si>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</si>
  <si>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</si>
  <si>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</si>
  <si>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</si>
  <si>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</si>
  <si>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</si>
  <si>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</si>
  <si>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</si>
  <si>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</si>
  <si>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</si>
  <si>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</si>
  <si>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</si>
  <si>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</si>
  <si>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</si>
  <si>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</si>
  <si>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</si>
  <si>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</si>
  <si>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</si>
  <si>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</si>
  <si>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</si>
  <si>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</si>
  <si>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</si>
  <si>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</si>
  <si>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</si>
  <si>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</si>
  <si>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</si>
  <si>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</si>
  <si>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</si>
  <si>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</si>
  <si>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</si>
  <si>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</si>
  <si>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</si>
  <si>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</si>
  <si>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</si>
  <si>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</si>
  <si>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</si>
  <si>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</si>
  <si>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</si>
  <si>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</si>
  <si>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</si>
  <si>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</si>
  <si>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</si>
  <si>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</si>
  <si>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</si>
  <si>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</si>
  <si>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</si>
  <si>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</si>
  <si>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</si>
  <si>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</si>
  <si>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</si>
  <si>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</si>
  <si>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</si>
  <si>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</si>
  <si>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</si>
  <si>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</si>
  <si>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</si>
  <si>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</si>
  <si>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</si>
  <si>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</si>
  <si>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</si>
  <si>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</si>
  <si>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</si>
  <si>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</si>
  <si>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</si>
  <si>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</si>
  <si>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</si>
  <si>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</si>
  <si>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</si>
  <si>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</si>
  <si>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</si>
  <si>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</si>
  <si>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</si>
  <si>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</si>
  <si>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</si>
  <si>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</si>
  <si>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</si>
  <si>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</si>
  <si>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</si>
  <si>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</si>
  <si>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</si>
  <si>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</si>
  <si>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</si>
  <si>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</si>
  <si>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</si>
  <si>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</si>
  <si>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</si>
  <si>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</si>
  <si>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</si>
  <si>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</si>
  <si>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</si>
  <si>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</si>
  <si>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</si>
  <si>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</si>
  <si>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</si>
  <si>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</si>
  <si>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</si>
  <si>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</si>
  <si>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</si>
  <si>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</si>
  <si>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</si>
  <si>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</si>
  <si>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</si>
  <si>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</si>
  <si>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</si>
  <si>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</si>
  <si>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</si>
  <si>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</si>
  <si>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</si>
  <si>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</si>
  <si>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</si>
  <si>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</si>
  <si>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</si>
  <si>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</si>
  <si>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</si>
  <si>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</si>
  <si>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</si>
  <si>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</si>
  <si>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</si>
  <si>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</si>
  <si>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</si>
  <si>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</si>
  <si>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</si>
  <si>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</si>
  <si>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</si>
  <si>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</si>
  <si>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</si>
  <si>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</si>
  <si>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</si>
  <si>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</si>
  <si>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</si>
  <si>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</si>
  <si>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</si>
  <si>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</si>
  <si>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</si>
  <si>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</si>
  <si>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</si>
  <si>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</si>
  <si>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</si>
  <si>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</si>
  <si>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</si>
  <si>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</si>
  <si>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</si>
  <si>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</si>
  <si>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</si>
  <si>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</si>
  <si>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</si>
  <si>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</si>
  <si>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</si>
  <si>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</si>
  <si>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</si>
  <si>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</si>
  <si>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</si>
  <si>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</si>
  <si>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</si>
  <si>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</si>
  <si>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</si>
  <si>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</si>
  <si>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</si>
  <si>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</si>
  <si>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</si>
  <si>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</si>
  <si>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</si>
  <si>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</si>
  <si>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</si>
  <si>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</si>
  <si>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</si>
  <si>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</si>
  <si>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</si>
  <si>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</si>
  <si>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</si>
  <si>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</si>
  <si>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</si>
  <si>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</si>
  <si>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</si>
  <si>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</si>
  <si>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</si>
  <si>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</si>
  <si>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</si>
  <si>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</si>
  <si>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</si>
  <si>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</si>
  <si>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</si>
  <si>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</si>
  <si>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</si>
  <si>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</si>
  <si>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</si>
  <si>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</si>
  <si>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</si>
  <si>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</si>
  <si>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</si>
  <si>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</si>
  <si>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</si>
  <si>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</si>
  <si>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</si>
  <si>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</si>
  <si>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</si>
  <si>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</si>
  <si>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</si>
  <si>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</si>
  <si>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</si>
  <si>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</si>
  <si>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</si>
  <si>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</si>
  <si>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</si>
  <si>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</si>
  <si>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</si>
  <si>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</si>
  <si>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</si>
  <si>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</si>
  <si>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</si>
  <si>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</si>
  <si>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</si>
  <si>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</si>
  <si>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</si>
  <si>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</si>
  <si>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</si>
  <si>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</si>
  <si>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</si>
  <si>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</si>
  <si>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</si>
  <si>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</si>
  <si>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</si>
  <si>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</si>
  <si>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</si>
  <si>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</si>
  <si>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</si>
  <si>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</si>
  <si>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</si>
  <si>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</si>
  <si>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</si>
  <si>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</si>
  <si>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</si>
  <si>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</si>
  <si>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</si>
  <si>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</si>
  <si>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</si>
  <si>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</si>
  <si>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</si>
  <si>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</si>
  <si>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</si>
  <si>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</si>
  <si>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</si>
  <si>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</si>
  <si>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</si>
  <si>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</si>
  <si>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</si>
  <si>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</si>
  <si>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</si>
  <si>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</si>
  <si>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</si>
  <si>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</si>
  <si>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</si>
  <si>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</si>
  <si>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</si>
  <si>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</si>
  <si>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</si>
  <si>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</si>
  <si>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</si>
  <si>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</si>
  <si>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</si>
  <si>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</si>
  <si>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</si>
  <si>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</si>
  <si>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</si>
  <si>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</si>
  <si>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</si>
  <si>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</si>
  <si>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</si>
  <si>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</si>
  <si>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</si>
  <si>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</si>
  <si>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</si>
  <si>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</si>
  <si>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</si>
  <si>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</si>
  <si>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</si>
  <si>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</si>
  <si>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</si>
  <si>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</si>
  <si>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</si>
  <si>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</si>
  <si>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</si>
  <si>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</si>
  <si>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</si>
  <si>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</si>
  <si>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</si>
  <si>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</si>
  <si>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</si>
  <si>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</si>
  <si>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</si>
  <si>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</si>
  <si>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</si>
  <si>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</si>
  <si>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</si>
  <si>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</si>
  <si>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</si>
  <si>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</si>
  <si>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</si>
  <si>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</si>
  <si>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</si>
  <si>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</si>
  <si>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</si>
  <si>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</si>
  <si>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</si>
  <si>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</si>
  <si>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</si>
  <si>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</si>
  <si>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</si>
  <si>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</si>
  <si>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</si>
  <si>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</si>
  <si>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</si>
  <si>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</si>
  <si>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</si>
  <si>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</si>
  <si>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</si>
  <si>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</si>
  <si>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</si>
  <si>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</si>
  <si>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</si>
  <si>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</si>
  <si>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</si>
  <si>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</si>
  <si>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</si>
  <si>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</si>
  <si>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</si>
  <si>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</si>
  <si>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</si>
  <si>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</si>
  <si>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</si>
  <si>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</si>
  <si>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</si>
  <si>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</si>
  <si>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</si>
  <si>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</si>
  <si>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</si>
  <si>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</si>
  <si>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</si>
  <si>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</si>
  <si>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</si>
  <si>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</si>
  <si>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</si>
  <si>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</si>
  <si>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</si>
  <si>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</si>
  <si>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</si>
  <si>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</si>
  <si>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</si>
  <si>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</si>
  <si>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</si>
  <si>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</si>
  <si>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</si>
  <si>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</si>
  <si>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</si>
  <si>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</si>
  <si>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</si>
  <si>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</si>
  <si>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</si>
  <si>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</si>
  <si>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</si>
  <si>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</si>
  <si>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</si>
  <si>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</si>
  <si>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</si>
  <si>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</si>
  <si>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</si>
  <si>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</si>
  <si>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</si>
  <si>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</si>
  <si>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</si>
  <si>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</si>
  <si>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</si>
  <si>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</si>
  <si>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</si>
  <si>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</si>
  <si>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</si>
  <si>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</si>
  <si>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</si>
  <si>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</si>
  <si>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</si>
  <si>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</si>
  <si>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</si>
  <si>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</si>
  <si>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</si>
  <si>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</si>
  <si>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</si>
  <si>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</si>
  <si>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</si>
  <si>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</si>
  <si>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</si>
  <si>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</si>
  <si>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</si>
  <si>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</si>
  <si>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</si>
  <si>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</si>
  <si>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</si>
  <si>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</si>
  <si>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</si>
  <si>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</si>
  <si>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</si>
  <si>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</si>
  <si>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</si>
  <si>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</si>
  <si>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</si>
  <si>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</si>
  <si>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</si>
  <si>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</si>
  <si>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</si>
  <si>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</si>
  <si>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</si>
  <si>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</si>
  <si>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</si>
  <si>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</si>
  <si>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</si>
  <si>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</si>
  <si>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</si>
  <si>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</si>
  <si>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</si>
  <si>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</si>
  <si>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</si>
  <si>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</si>
  <si>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</si>
  <si>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</si>
  <si>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</si>
  <si>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</si>
  <si>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</si>
  <si>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</si>
  <si>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</si>
  <si>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</si>
  <si>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</si>
  <si>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</si>
  <si>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</si>
  <si>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</si>
  <si>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</si>
  <si>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</si>
  <si>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</si>
  <si>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</si>
  <si>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</si>
  <si>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</si>
  <si>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</si>
  <si>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</si>
  <si>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</si>
  <si>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</si>
  <si>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</si>
  <si>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</si>
  <si>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</si>
  <si>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</si>
  <si>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</si>
  <si>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</si>
  <si>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</si>
  <si>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</si>
  <si>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</si>
  <si>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</si>
  <si>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</si>
  <si>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</si>
  <si>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</si>
  <si>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</si>
  <si>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</si>
  <si>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</si>
  <si>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</si>
  <si>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</si>
  <si>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</si>
  <si>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</si>
  <si>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</si>
  <si>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</si>
  <si>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</si>
  <si>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</si>
  <si>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</si>
  <si>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</si>
  <si>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</si>
  <si>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</si>
  <si>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</si>
  <si>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</si>
  <si>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</si>
  <si>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</si>
  <si>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</si>
  <si>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</si>
  <si>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</si>
  <si>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</si>
  <si>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</si>
  <si>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</si>
  <si>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</si>
  <si>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</si>
  <si>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</si>
  <si>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</si>
  <si>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</si>
  <si>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</si>
  <si>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</si>
  <si>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</si>
  <si>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</si>
  <si>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</si>
  <si>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</si>
  <si>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</si>
  <si>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</si>
  <si>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</si>
  <si>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</si>
  <si>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</si>
  <si>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</si>
  <si>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</si>
  <si>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</si>
  <si>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</si>
  <si>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</si>
  <si>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</si>
  <si>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</si>
  <si>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</si>
  <si>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</si>
  <si>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</si>
  <si>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</si>
  <si>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</si>
  <si>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</si>
  <si>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</si>
  <si>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</si>
  <si>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</si>
  <si>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</si>
  <si>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</si>
  <si>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</si>
  <si>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</si>
  <si>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</si>
  <si>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</si>
  <si>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</si>
  <si>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</si>
  <si>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</si>
  <si>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</si>
  <si>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</si>
  <si>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</si>
  <si>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</si>
  <si>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</si>
  <si>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</si>
  <si>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</si>
  <si>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</si>
  <si>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</si>
  <si>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</si>
  <si>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</si>
  <si>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</si>
  <si>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</si>
  <si>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</si>
  <si>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</si>
  <si>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</si>
  <si>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</si>
  <si>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</si>
  <si>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</si>
  <si>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</si>
  <si>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</si>
  <si>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</si>
  <si>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</si>
  <si>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</si>
  <si>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</si>
  <si>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</si>
  <si>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</si>
  <si>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</si>
  <si>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</si>
  <si>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</si>
  <si>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</si>
  <si>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</si>
  <si>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</si>
  <si>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</si>
  <si>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</si>
  <si>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</si>
  <si>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</si>
  <si>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</si>
  <si>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</si>
  <si>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</si>
  <si>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</si>
  <si>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</si>
  <si>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</si>
  <si>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</si>
  <si>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</si>
  <si>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</si>
  <si>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</si>
  <si>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</si>
  <si>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</si>
  <si>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</si>
  <si>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</si>
  <si>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</si>
  <si>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</si>
  <si>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</si>
  <si>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</si>
  <si>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</si>
  <si>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</si>
  <si>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</si>
  <si>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</si>
  <si>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</si>
  <si>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</si>
  <si>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</si>
  <si>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</si>
  <si>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</si>
  <si>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</si>
  <si>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</si>
  <si>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</si>
  <si>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</si>
  <si>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</si>
  <si>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</si>
  <si>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</si>
  <si>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</si>
  <si>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</si>
  <si>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</si>
  <si>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</si>
  <si>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</si>
  <si>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</si>
  <si>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</si>
  <si>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</si>
  <si>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</si>
  <si>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</si>
  <si>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</si>
  <si>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</si>
  <si>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</si>
  <si>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</si>
  <si>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</si>
  <si>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</si>
  <si>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</si>
  <si>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</si>
  <si>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</si>
  <si>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</si>
  <si>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</si>
  <si>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</si>
  <si>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</si>
  <si>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</si>
  <si>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</si>
  <si>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</si>
  <si>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</si>
  <si>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</si>
  <si>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</si>
  <si>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</si>
  <si>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</si>
  <si>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</si>
  <si>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</si>
  <si>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</si>
  <si>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</si>
  <si>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</si>
  <si>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</si>
  <si>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</si>
  <si>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</si>
  <si>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</si>
  <si>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</si>
  <si>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</si>
  <si>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</si>
  <si>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</si>
  <si>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</si>
  <si>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</si>
  <si>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</si>
  <si>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</si>
  <si>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</si>
  <si>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</si>
  <si>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</si>
  <si>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</si>
  <si>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</si>
  <si>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</si>
  <si>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</si>
  <si>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</si>
  <si>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</si>
  <si>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</si>
  <si>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</si>
  <si>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</si>
  <si>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</si>
  <si>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</si>
  <si>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</si>
  <si>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</si>
  <si>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</si>
  <si>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</si>
  <si>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</si>
  <si>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</si>
  <si>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</si>
  <si>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</si>
  <si>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</si>
  <si>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</si>
  <si>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</si>
  <si>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</si>
  <si>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</si>
  <si>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</si>
  <si>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</si>
  <si>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</si>
  <si>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</si>
  <si>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</si>
  <si>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</si>
  <si>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</si>
  <si>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</si>
  <si>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</si>
  <si>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</si>
  <si>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</si>
  <si>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</si>
  <si>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</si>
  <si>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</si>
  <si>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</si>
  <si>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</si>
  <si>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</si>
  <si>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</si>
  <si>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</si>
  <si>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</si>
  <si>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</si>
  <si>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</si>
  <si>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</si>
  <si>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</si>
  <si>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</si>
  <si>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</si>
  <si>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</si>
  <si>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</si>
  <si>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</si>
  <si>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</si>
  <si>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</si>
  <si>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</si>
  <si>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</si>
  <si>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</si>
  <si>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</si>
  <si>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</si>
  <si>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</si>
  <si>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</si>
  <si>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</si>
  <si>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</si>
  <si>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</si>
  <si>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</si>
  <si>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</si>
  <si>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</si>
  <si>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</si>
  <si>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</si>
  <si>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</si>
  <si>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</si>
  <si>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</si>
  <si>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</si>
  <si>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</si>
  <si>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</si>
  <si>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</si>
  <si>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</si>
  <si>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</si>
  <si>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</si>
  <si>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</si>
  <si>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</si>
  <si>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</si>
  <si>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</si>
  <si>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</si>
  <si>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</si>
  <si>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</si>
  <si>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</si>
  <si>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</si>
  <si>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</si>
  <si>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</si>
  <si>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</si>
  <si>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</si>
  <si>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</si>
  <si>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</si>
  <si>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</si>
  <si>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</si>
  <si>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</si>
  <si>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</si>
  <si>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</si>
  <si>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</si>
  <si>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</si>
  <si>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</si>
  <si>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</si>
  <si>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</si>
  <si>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</si>
  <si>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</si>
  <si>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</si>
  <si>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</si>
  <si>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</si>
  <si>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</si>
  <si>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</si>
  <si>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</si>
  <si>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</si>
  <si>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</si>
  <si>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</si>
  <si>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</si>
  <si>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</si>
  <si>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</si>
  <si>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</si>
  <si>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</si>
  <si>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</si>
  <si>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</si>
  <si>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</si>
  <si>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</si>
  <si>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</si>
  <si>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</si>
  <si>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</si>
  <si>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</si>
  <si>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</si>
  <si>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</si>
  <si>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</si>
  <si>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</si>
  <si>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</si>
  <si>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</si>
  <si>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</si>
  <si>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</si>
  <si>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</si>
  <si>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</si>
  <si>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</si>
  <si>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</si>
  <si>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</si>
  <si>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</si>
  <si>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</si>
  <si>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</si>
  <si>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</si>
  <si>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</si>
  <si>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</si>
  <si>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</si>
  <si>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</si>
  <si>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</si>
  <si>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</si>
  <si>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</si>
  <si>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</si>
  <si>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</si>
  <si>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</si>
  <si>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</si>
  <si>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</si>
  <si>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</si>
  <si>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</si>
  <si>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</si>
  <si>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</si>
  <si>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</si>
  <si>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</si>
  <si>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</si>
  <si>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</si>
  <si>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</si>
  <si>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</si>
  <si>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</si>
  <si>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</si>
  <si>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</si>
  <si>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</si>
  <si>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</si>
  <si>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</si>
  <si>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</si>
  <si>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</si>
  <si>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</si>
  <si>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</si>
  <si>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</si>
  <si>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</si>
  <si>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</si>
  <si>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</si>
  <si>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</si>
  <si>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</si>
  <si>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</si>
  <si>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</si>
  <si>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</si>
  <si>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</si>
  <si>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</si>
  <si>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</si>
  <si>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</si>
  <si>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</si>
  <si>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</si>
  <si>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</si>
  <si>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</si>
  <si>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</si>
  <si>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</si>
  <si>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</si>
  <si>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</si>
  <si>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</si>
  <si>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</si>
  <si>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</si>
  <si>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</si>
  <si>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</si>
  <si>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</si>
  <si>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</si>
  <si>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</si>
  <si>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</si>
  <si>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</si>
  <si>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</si>
  <si>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</si>
  <si>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</si>
  <si>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</si>
  <si>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</si>
  <si>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</si>
  <si>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</si>
  <si>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</si>
  <si>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</si>
  <si>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</si>
  <si>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</si>
  <si>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</si>
  <si>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</si>
  <si>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</si>
  <si>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</si>
  <si>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</si>
  <si>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</si>
  <si>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</si>
  <si>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</si>
  <si>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</si>
  <si>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</si>
  <si>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</si>
  <si>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</si>
  <si>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</si>
  <si>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</si>
  <si>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</si>
  <si>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</si>
  <si>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</si>
  <si>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</si>
  <si>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</si>
  <si>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</si>
  <si>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</si>
  <si>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</si>
  <si>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</si>
  <si>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</si>
  <si>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</si>
  <si>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</si>
  <si>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</si>
  <si>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</si>
  <si>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</si>
  <si>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</si>
  <si>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</si>
  <si>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</si>
  <si>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</si>
  <si>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</si>
  <si>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</si>
  <si>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</si>
  <si>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</si>
  <si>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</si>
  <si>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</si>
  <si>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</si>
  <si>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</si>
  <si>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</si>
  <si>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</si>
  <si>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</si>
  <si>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</si>
  <si>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</si>
  <si>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</si>
  <si>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</si>
  <si>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</si>
  <si>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</si>
  <si>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</si>
  <si>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</si>
  <si>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</si>
  <si>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</si>
  <si>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</si>
  <si>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</si>
  <si>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</si>
  <si>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</si>
  <si>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</si>
  <si>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</si>
  <si>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</si>
  <si>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</si>
  <si>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</si>
  <si>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</si>
  <si>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</si>
  <si>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</si>
  <si>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</si>
  <si>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</si>
  <si>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</si>
  <si>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</si>
  <si>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</si>
  <si>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</si>
  <si>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</si>
  <si>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</si>
  <si>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</si>
  <si>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</si>
  <si>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</si>
  <si>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</si>
  <si>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</si>
  <si>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</si>
  <si>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</si>
  <si>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</si>
  <si>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</si>
  <si>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</si>
  <si>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</si>
  <si>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</si>
  <si>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</si>
  <si>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</si>
  <si>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</si>
  <si>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</si>
  <si>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</si>
  <si>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</si>
  <si>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</si>
  <si>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</si>
  <si>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</si>
  <si>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</si>
  <si>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</si>
  <si>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</si>
  <si>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</si>
  <si>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</si>
  <si>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</si>
  <si>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</si>
  <si>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</si>
  <si>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</si>
  <si>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</si>
  <si>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</si>
  <si>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</si>
  <si>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</si>
  <si>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</si>
  <si>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</si>
  <si>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</si>
  <si>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</si>
  <si>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</si>
  <si>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</si>
  <si>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</si>
  <si>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</si>
  <si>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</si>
  <si>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</si>
  <si>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</si>
  <si>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</si>
  <si>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</si>
  <si>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</si>
  <si>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</si>
  <si>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</si>
  <si>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</si>
  <si>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</si>
  <si>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</si>
  <si>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</si>
  <si>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</si>
  <si>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</si>
  <si>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</si>
  <si>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</si>
  <si>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</si>
  <si>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</si>
  <si>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</si>
  <si>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</si>
  <si>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</si>
  <si>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</si>
  <si>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</si>
  <si>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</si>
  <si>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</si>
  <si>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</si>
  <si>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</si>
  <si>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</si>
  <si>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</si>
  <si>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</si>
  <si>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</si>
  <si>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</si>
  <si>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</si>
  <si>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</si>
  <si>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</si>
  <si>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</si>
  <si>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</si>
  <si>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</si>
  <si>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</si>
  <si>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</si>
  <si>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</si>
  <si>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</si>
  <si>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</si>
  <si>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</si>
  <si>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</si>
  <si>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</si>
  <si>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</si>
  <si>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</si>
  <si>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</si>
  <si>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</si>
  <si>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</si>
  <si>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</si>
  <si>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</si>
  <si>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</si>
  <si>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</si>
  <si>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</si>
  <si>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</si>
  <si>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</si>
  <si>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</si>
  <si>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</si>
  <si>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</si>
  <si>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</si>
  <si>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</si>
  <si>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</si>
  <si>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</si>
  <si>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</si>
  <si>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</si>
  <si>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</si>
  <si>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</si>
  <si>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</si>
  <si>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</si>
  <si>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</si>
  <si>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</si>
  <si>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</si>
  <si>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</si>
  <si>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</si>
  <si>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</si>
  <si>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</si>
  <si>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</si>
  <si>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</si>
  <si>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</si>
  <si>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</si>
  <si>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</si>
  <si>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</si>
  <si>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</si>
  <si>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</si>
  <si>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</si>
  <si>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</si>
  <si>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</si>
  <si>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</si>
  <si>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</si>
  <si>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</si>
  <si>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</si>
  <si>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</si>
  <si>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</si>
  <si>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</si>
  <si>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</si>
  <si>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</si>
  <si>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</si>
  <si>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</si>
  <si>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</si>
  <si>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</si>
  <si>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</si>
  <si>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</si>
  <si>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</si>
  <si>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</si>
  <si>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</si>
  <si>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</si>
  <si>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</si>
  <si>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</si>
  <si>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</si>
  <si>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</si>
  <si>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</si>
  <si>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</si>
  <si>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</si>
  <si>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</si>
  <si>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</si>
  <si>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</si>
  <si>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</si>
  <si>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</si>
  <si>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</si>
  <si>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</si>
  <si>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</si>
  <si>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</si>
  <si>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</si>
  <si>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</si>
  <si>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</si>
  <si>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</si>
  <si>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</si>
  <si>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</si>
  <si>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</si>
  <si>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</si>
  <si>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</si>
  <si>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</si>
  <si>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</si>
  <si>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</si>
  <si>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</si>
  <si>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</si>
  <si>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</si>
  <si>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</si>
  <si>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</si>
  <si>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</si>
  <si>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</si>
  <si>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</si>
  <si>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</si>
  <si>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</si>
  <si>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</si>
  <si>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</si>
  <si>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</si>
  <si>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</si>
  <si>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</si>
  <si>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</si>
  <si>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</si>
  <si>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</si>
  <si>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</si>
  <si>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</si>
  <si>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</si>
  <si>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</si>
  <si>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</si>
  <si>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</si>
  <si>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</si>
  <si>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</si>
  <si>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</si>
  <si>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</si>
  <si>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</si>
  <si>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</si>
  <si>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</si>
  <si>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</si>
  <si>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</si>
  <si>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</si>
  <si>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</si>
  <si>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</si>
  <si>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</si>
  <si>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</si>
  <si>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</si>
  <si>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</si>
  <si>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</si>
  <si>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</si>
  <si>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</si>
  <si>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</si>
  <si>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</si>
  <si>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</si>
  <si>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</si>
  <si>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</si>
  <si>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</si>
  <si>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</si>
  <si>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</si>
  <si>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</si>
  <si>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</si>
  <si>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</si>
  <si>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</si>
  <si>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</si>
  <si>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</si>
  <si>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</si>
  <si>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</si>
  <si>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</si>
  <si>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</si>
  <si>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</si>
  <si>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</si>
  <si>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</si>
  <si>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</si>
  <si>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</si>
  <si>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</si>
  <si>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</si>
  <si>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</si>
  <si>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</si>
  <si>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</si>
  <si>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</si>
  <si>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</si>
  <si>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</si>
  <si>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</si>
  <si>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</si>
  <si>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</si>
  <si>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</si>
  <si>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</si>
  <si>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</si>
  <si>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</si>
  <si>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</si>
  <si>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</si>
  <si>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</si>
  <si>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</si>
  <si>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</si>
  <si>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</si>
  <si>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</si>
  <si>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</si>
  <si>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</si>
  <si>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</si>
  <si>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</si>
  <si>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</si>
  <si>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</si>
  <si>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</si>
  <si>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</si>
  <si>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</si>
  <si>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</si>
  <si>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</si>
  <si>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</si>
  <si>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</si>
  <si>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</si>
  <si>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</si>
  <si>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</si>
  <si>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</si>
  <si>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</si>
  <si>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</si>
  <si>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</si>
  <si>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</si>
  <si>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</si>
  <si>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</si>
  <si>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</si>
  <si>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</si>
  <si>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</si>
  <si>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</si>
  <si>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</si>
  <si>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</si>
  <si>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</si>
  <si>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</si>
  <si>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</si>
  <si>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</si>
  <si>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</si>
  <si>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</si>
  <si>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</si>
  <si>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</si>
  <si>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</si>
  <si>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</si>
  <si>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</si>
  <si>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</si>
  <si>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</si>
  <si>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</si>
  <si>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</si>
  <si>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</si>
  <si>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</si>
  <si>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</si>
  <si>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</si>
  <si>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</si>
  <si>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</si>
  <si>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</si>
  <si>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</si>
  <si>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</si>
  <si>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</si>
  <si>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</si>
  <si>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</si>
  <si>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</si>
  <si>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</si>
  <si>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</si>
  <si>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</si>
  <si>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</si>
  <si>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</si>
  <si>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</si>
  <si>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</si>
  <si>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</si>
  <si>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</si>
  <si>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</si>
  <si>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</si>
  <si>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</si>
  <si>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</si>
  <si>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</si>
  <si>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</si>
  <si>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</si>
  <si>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</si>
  <si>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</si>
  <si>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</si>
  <si>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</si>
  <si>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</si>
  <si>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</si>
  <si>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</si>
  <si>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</si>
  <si>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</si>
  <si>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</si>
  <si>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</si>
  <si>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</si>
  <si>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</si>
  <si>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</si>
  <si>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</si>
  <si>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</si>
  <si>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</si>
  <si>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</si>
  <si>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</si>
  <si>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</si>
  <si>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</si>
  <si>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</si>
  <si>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</si>
  <si>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</si>
  <si>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</si>
  <si>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</si>
  <si>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</si>
  <si>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</si>
  <si>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</si>
  <si>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</si>
  <si>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</si>
  <si>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</si>
  <si>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</si>
  <si>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</si>
  <si>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</si>
  <si>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</si>
  <si>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</si>
  <si>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</si>
  <si>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</si>
  <si>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</si>
  <si>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</si>
  <si>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</si>
  <si>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</si>
  <si>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</si>
  <si>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</si>
  <si>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</si>
  <si>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</si>
  <si>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</si>
  <si>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</si>
  <si>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</si>
  <si>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</si>
  <si>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</si>
  <si>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</si>
  <si>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</si>
  <si>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</si>
  <si>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</si>
  <si>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</si>
  <si>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</si>
  <si>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</si>
  <si>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</si>
  <si>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</si>
  <si>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</si>
  <si>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</si>
  <si>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</si>
  <si>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</si>
  <si>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</si>
  <si>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</si>
  <si>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</si>
  <si>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</si>
  <si>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</si>
  <si>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</si>
  <si>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</si>
  <si>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</si>
  <si>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</si>
  <si>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</si>
  <si>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</si>
  <si>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</si>
  <si>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</si>
  <si>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</si>
  <si>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</si>
  <si>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</si>
  <si>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</si>
  <si>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</si>
  <si>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</si>
  <si>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</si>
  <si>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</si>
  <si>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</si>
  <si>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</si>
  <si>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</si>
  <si>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</si>
  <si>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</si>
  <si>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</si>
  <si>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</si>
  <si>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</si>
  <si>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</si>
  <si>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</si>
  <si>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</si>
  <si>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</si>
  <si>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</si>
  <si>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</si>
  <si>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</si>
  <si>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</si>
  <si>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</si>
  <si>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</si>
  <si>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</si>
  <si>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</si>
  <si>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</si>
  <si>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</si>
  <si>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</si>
  <si>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</si>
  <si>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</si>
  <si>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</si>
  <si>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</si>
  <si>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</si>
  <si>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</si>
  <si>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</si>
  <si>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</si>
  <si>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</si>
  <si>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</si>
  <si>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</si>
  <si>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</si>
  <si>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</si>
  <si>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</si>
  <si>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</si>
  <si>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</si>
  <si>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</si>
  <si>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</si>
  <si>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</si>
  <si>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</si>
  <si>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</si>
  <si>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</si>
  <si>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</si>
  <si>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</si>
  <si>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</si>
  <si>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</si>
  <si>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</si>
  <si>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</si>
  <si>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</si>
  <si>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</si>
  <si>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</si>
  <si>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</si>
  <si>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</si>
  <si>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</si>
  <si>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</si>
  <si>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</si>
  <si>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</si>
  <si>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</si>
  <si>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</si>
  <si>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</si>
  <si>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</si>
  <si>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</si>
  <si>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</si>
  <si>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</si>
  <si>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</si>
  <si>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</si>
  <si>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</si>
  <si>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</si>
  <si>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</si>
  <si>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</si>
  <si>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</si>
  <si>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</si>
  <si>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</si>
  <si>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</si>
  <si>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</si>
  <si>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</si>
  <si>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</si>
  <si>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</si>
  <si>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</si>
  <si>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</si>
  <si>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</si>
  <si>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</si>
  <si>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</si>
  <si>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</si>
  <si>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</si>
  <si>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</si>
  <si>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</si>
  <si>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</si>
  <si>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</si>
  <si>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</si>
  <si>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</si>
  <si>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</si>
  <si>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</si>
  <si>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</si>
  <si>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</si>
  <si>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</si>
  <si>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</si>
  <si>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</si>
  <si>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</si>
  <si>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</si>
  <si>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</si>
  <si>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</si>
  <si>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</si>
  <si>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</si>
  <si>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</si>
  <si>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</si>
  <si>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</si>
  <si>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</si>
  <si>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</si>
  <si>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</si>
  <si>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</si>
  <si>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</si>
  <si>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</si>
  <si>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</si>
  <si>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</si>
  <si>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</si>
  <si>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</si>
  <si>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</si>
  <si>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</si>
  <si>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</si>
  <si>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</si>
  <si>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</si>
  <si>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</si>
  <si>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</si>
  <si>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</si>
  <si>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</si>
  <si>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</si>
  <si>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</si>
  <si>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</si>
  <si>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</si>
  <si>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</si>
  <si>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</si>
  <si>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</si>
  <si>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</si>
  <si>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</si>
  <si>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</si>
  <si>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</si>
  <si>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</si>
  <si>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</si>
  <si>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</si>
  <si>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</si>
  <si>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</si>
  <si>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</si>
  <si>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</si>
  <si>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</si>
  <si>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</si>
  <si>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</si>
  <si>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</si>
  <si>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</si>
  <si>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</si>
  <si>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</si>
  <si>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</si>
  <si>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</si>
  <si>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</si>
  <si>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</si>
  <si>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</si>
  <si>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</si>
  <si>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</si>
  <si>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</si>
  <si>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</si>
  <si>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</si>
  <si>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</si>
  <si>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</si>
  <si>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</si>
  <si>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</si>
  <si>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</si>
  <si>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</si>
  <si>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</si>
  <si>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</si>
  <si>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</si>
  <si>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</si>
  <si>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</si>
  <si>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</si>
  <si>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</si>
  <si>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</si>
  <si>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</si>
  <si>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</si>
  <si>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</si>
  <si>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</si>
  <si>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</si>
  <si>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</si>
  <si>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</si>
  <si>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</si>
  <si>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</si>
  <si>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</si>
  <si>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</si>
  <si>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</si>
  <si>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</si>
  <si>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</si>
  <si>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</si>
  <si>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</si>
  <si>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</si>
  <si>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</si>
  <si>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</si>
  <si>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</si>
  <si>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</si>
  <si>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</si>
  <si>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</si>
  <si>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</si>
  <si>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</si>
  <si>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</si>
  <si>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</si>
  <si>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</si>
  <si>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</si>
  <si>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</si>
  <si>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</si>
  <si>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</si>
  <si>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</si>
  <si>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</si>
  <si>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</si>
  <si>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</si>
  <si>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</si>
  <si>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</si>
  <si>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</si>
  <si>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</si>
  <si>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</si>
  <si>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</si>
  <si>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</si>
  <si>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</si>
  <si>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</si>
  <si>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</si>
  <si>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</si>
  <si>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</si>
  <si>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</si>
  <si>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</si>
  <si>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</si>
  <si>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</si>
  <si>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</si>
  <si>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</si>
  <si>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</si>
  <si>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</si>
  <si>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</si>
  <si>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</si>
  <si>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</si>
  <si>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</si>
  <si>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</si>
  <si>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</si>
  <si>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</si>
  <si>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</si>
  <si>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</si>
  <si>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</si>
  <si>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</si>
  <si>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</si>
  <si>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</si>
  <si>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</si>
  <si>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</si>
  <si>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</si>
  <si>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</si>
  <si>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</si>
  <si>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</si>
  <si>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</si>
  <si>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</si>
  <si>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</si>
  <si>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</si>
  <si>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</si>
  <si>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</si>
  <si>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</si>
  <si>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</si>
  <si>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</si>
  <si>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</si>
  <si>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</si>
  <si>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</si>
  <si>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</si>
  <si>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</si>
  <si>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</si>
  <si>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</si>
  <si>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</si>
  <si>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</si>
  <si>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</si>
  <si>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</si>
  <si>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</si>
  <si>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</si>
  <si>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</si>
  <si>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</si>
  <si>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</si>
  <si>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</si>
  <si>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</si>
  <si>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</si>
  <si>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</si>
  <si>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</si>
  <si>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</si>
  <si>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</si>
  <si>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</si>
  <si>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</si>
  <si>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</si>
  <si>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</si>
  <si>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</si>
  <si>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</si>
  <si>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</si>
  <si>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</si>
  <si>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</si>
  <si>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</si>
  <si>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</si>
  <si>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</si>
  <si>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</si>
  <si>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</si>
  <si>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</si>
  <si>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</si>
  <si>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</si>
  <si>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</si>
  <si>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</si>
  <si>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</si>
  <si>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</si>
  <si>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</si>
  <si>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</si>
  <si>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</si>
  <si>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</si>
  <si>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</si>
  <si>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</si>
  <si>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</si>
  <si>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</si>
  <si>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</si>
  <si>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</si>
  <si>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</si>
  <si>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</si>
  <si>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</si>
  <si>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</si>
  <si>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</si>
  <si>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</si>
  <si>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</si>
  <si>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</si>
  <si>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</si>
  <si>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</si>
  <si>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</si>
  <si>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</si>
  <si>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</si>
  <si>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</si>
  <si>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</si>
  <si>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</si>
  <si>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</si>
  <si>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</si>
  <si>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</si>
  <si>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</si>
  <si>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</si>
  <si>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</si>
  <si>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</si>
  <si>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</si>
  <si>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</si>
  <si>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</si>
  <si>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</si>
  <si>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</si>
  <si>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</si>
  <si>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</si>
  <si>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</si>
  <si>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</si>
  <si>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</si>
  <si>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</si>
  <si>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</si>
  <si>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</si>
  <si>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</si>
  <si>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</si>
  <si>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</si>
  <si>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</si>
  <si>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</si>
  <si>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</si>
  <si>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</si>
  <si>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</si>
  <si>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</si>
  <si>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</si>
  <si>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</si>
  <si>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</si>
  <si>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</si>
  <si>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</si>
  <si>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</si>
  <si>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</si>
  <si>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</si>
  <si>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</si>
  <si>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</si>
  <si>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</si>
  <si>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</si>
  <si>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</si>
  <si>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</si>
  <si>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</si>
  <si>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</si>
  <si>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</si>
  <si>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</si>
  <si>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</si>
  <si>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</si>
  <si>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</si>
  <si>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</si>
  <si>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</si>
  <si>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</si>
  <si>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</si>
  <si>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</si>
  <si>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</si>
  <si>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</si>
  <si>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</si>
  <si>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</si>
  <si>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</si>
  <si>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</si>
  <si>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</si>
  <si>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</si>
  <si>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</si>
  <si>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</si>
  <si>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</si>
  <si>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</si>
  <si>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</si>
  <si>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</si>
  <si>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</si>
  <si>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</si>
  <si>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</si>
  <si>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</si>
  <si>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</si>
  <si>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</si>
  <si>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</si>
  <si>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</si>
  <si>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</si>
  <si>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</si>
  <si>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</si>
  <si>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</si>
  <si>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</si>
  <si>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</si>
  <si>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</si>
  <si>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</si>
  <si>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</si>
  <si>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</si>
  <si>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</si>
  <si>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</si>
  <si>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</si>
  <si>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</si>
  <si>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</si>
  <si>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</si>
  <si>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</si>
  <si>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</si>
  <si>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</si>
  <si>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</si>
  <si>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</si>
  <si>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</si>
  <si>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</si>
  <si>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</si>
  <si>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</si>
  <si>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</si>
  <si>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</si>
  <si>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</si>
  <si>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</si>
  <si>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</si>
  <si>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</si>
  <si>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</si>
  <si>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</si>
  <si>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</si>
  <si>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</si>
  <si>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</si>
  <si>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</si>
  <si>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</si>
  <si>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</si>
  <si>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</si>
  <si>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</si>
  <si>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</si>
  <si>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</si>
  <si>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</si>
  <si>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</si>
  <si>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</si>
  <si>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</si>
  <si>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</si>
  <si>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</si>
  <si>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</si>
  <si>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</si>
  <si>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</si>
  <si>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</si>
  <si>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</si>
  <si>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</si>
  <si>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</si>
  <si>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</si>
  <si>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</si>
  <si>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</si>
  <si>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</si>
  <si>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</si>
  <si>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</si>
  <si>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</si>
  <si>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</si>
  <si>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</si>
  <si>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</si>
  <si>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</si>
  <si>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</si>
  <si>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</si>
  <si>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</si>
  <si>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</si>
  <si>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</si>
  <si>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</si>
  <si>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</si>
  <si>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</si>
  <si>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</si>
  <si>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</si>
  <si>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</si>
  <si>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</si>
  <si>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</si>
  <si>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</si>
  <si>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</si>
  <si>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</si>
  <si>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</si>
  <si>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</si>
  <si>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</si>
  <si>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</si>
  <si>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</si>
  <si>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</si>
  <si>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</si>
  <si>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</si>
  <si>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</si>
  <si>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</si>
  <si>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</si>
  <si>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</si>
  <si>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</si>
  <si>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</si>
  <si>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</si>
  <si>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</si>
  <si>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</si>
  <si>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</si>
  <si>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</si>
  <si>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</si>
  <si>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</si>
  <si>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</si>
  <si>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</si>
  <si>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</si>
  <si>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</si>
  <si>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</si>
  <si>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</si>
  <si>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</si>
  <si>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</si>
  <si>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</si>
  <si>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</si>
  <si>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</si>
  <si>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</si>
  <si>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</si>
  <si>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</si>
  <si>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</si>
  <si>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</si>
  <si>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</si>
  <si>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</si>
  <si>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</si>
  <si>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</si>
  <si>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</si>
  <si>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</si>
  <si>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</si>
  <si>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</si>
  <si>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</si>
  <si>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</si>
  <si>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</si>
  <si>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</si>
  <si>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</si>
  <si>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</si>
  <si>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</si>
  <si>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</si>
  <si>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</si>
  <si>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</si>
  <si>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</si>
  <si>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</si>
  <si>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</si>
  <si>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</si>
  <si>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</si>
  <si>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</si>
  <si>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</si>
  <si>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</si>
  <si>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</si>
  <si>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</si>
  <si>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</si>
  <si>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</si>
  <si>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</si>
  <si>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</si>
  <si>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</si>
  <si>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</si>
  <si>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</si>
  <si>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</si>
  <si>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</si>
  <si>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</si>
  <si>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</si>
  <si>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</si>
  <si>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</si>
  <si>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</si>
  <si>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</si>
  <si>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</si>
  <si>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</si>
  <si>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</si>
  <si>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</si>
  <si>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</si>
  <si>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</si>
  <si>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</si>
  <si>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</si>
  <si>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</si>
  <si>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</si>
  <si>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</si>
  <si>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</si>
  <si>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</si>
  <si>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</si>
  <si>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</si>
  <si>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</si>
  <si>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</si>
  <si>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</si>
  <si>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</si>
  <si>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</si>
  <si>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</si>
  <si>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</si>
  <si>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</si>
  <si>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</si>
  <si>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</si>
  <si>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</si>
  <si>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</si>
  <si>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</si>
  <si>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</si>
  <si>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</si>
  <si>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</si>
  <si>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</si>
  <si>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</si>
  <si>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</si>
  <si>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</si>
  <si>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</si>
  <si>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</si>
  <si>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</si>
  <si>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</si>
  <si>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</si>
  <si>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</si>
  <si>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</si>
  <si>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</si>
  <si>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</si>
  <si>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</si>
  <si>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</si>
  <si>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</si>
  <si>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</si>
  <si>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</si>
  <si>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</si>
  <si>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</si>
  <si>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</si>
  <si>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</si>
  <si>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</si>
  <si>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</si>
  <si>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</si>
  <si>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</si>
  <si>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</si>
  <si>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</si>
  <si>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</si>
  <si>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</si>
  <si>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</si>
  <si>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</si>
  <si>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</si>
  <si>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</si>
  <si>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</si>
  <si>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</si>
  <si>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</si>
  <si>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</si>
  <si>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</si>
  <si>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</si>
  <si>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</si>
  <si>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</si>
  <si>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</si>
  <si>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</si>
  <si>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</si>
  <si>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</si>
  <si>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</si>
  <si>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</si>
  <si>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</si>
  <si>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</si>
  <si>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</si>
  <si>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</si>
  <si>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</si>
  <si>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</si>
  <si>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</si>
  <si>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</si>
  <si>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</si>
  <si>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</si>
  <si>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</si>
  <si>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</si>
  <si>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</si>
  <si>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</si>
  <si>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</si>
  <si>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</si>
  <si>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</si>
  <si>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</si>
  <si>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</si>
  <si>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</si>
  <si>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</si>
  <si>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</si>
  <si>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</si>
  <si>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</si>
  <si>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</si>
  <si>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</si>
  <si>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</si>
  <si>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</si>
  <si>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</si>
  <si>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</si>
  <si>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</si>
  <si>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</si>
  <si>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</si>
  <si>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</si>
  <si>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</si>
  <si>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</si>
  <si>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</si>
  <si>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</si>
  <si>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</si>
  <si>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</si>
  <si>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</si>
  <si>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</si>
  <si>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</si>
  <si>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</si>
  <si>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</si>
  <si>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</si>
  <si>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</si>
  <si>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</si>
  <si>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</si>
  <si>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</si>
  <si>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</si>
  <si>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</si>
  <si>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</si>
  <si>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</si>
  <si>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</si>
  <si>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</si>
  <si>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</si>
  <si>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</si>
  <si>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</si>
  <si>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</si>
  <si>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</si>
  <si>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</si>
  <si>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</si>
  <si>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</si>
  <si>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</si>
  <si>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</si>
  <si>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</si>
  <si>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</si>
  <si>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</si>
  <si>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</si>
  <si>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</si>
  <si>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</si>
  <si>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</si>
  <si>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</si>
  <si>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</si>
  <si>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</si>
  <si>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</si>
  <si>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</si>
  <si>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</si>
  <si>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</si>
  <si>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</si>
  <si>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</si>
  <si>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</si>
  <si>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</si>
  <si>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</si>
  <si>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</si>
  <si>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</si>
  <si>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</si>
  <si>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</si>
  <si>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</si>
  <si>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</si>
  <si>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</si>
  <si>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</si>
  <si>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</si>
  <si>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</si>
  <si>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</si>
  <si>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</si>
  <si>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</si>
  <si>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</si>
  <si>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</si>
  <si>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</si>
  <si>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</si>
  <si>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</si>
  <si>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</si>
  <si>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</si>
  <si>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</si>
  <si>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</si>
  <si>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</si>
  <si>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</si>
  <si>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</si>
  <si>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</si>
  <si>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</si>
  <si>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</si>
  <si>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</si>
  <si>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</si>
  <si>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</si>
  <si>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</si>
  <si>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</si>
  <si>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</si>
  <si>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</si>
  <si>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</si>
  <si>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</si>
  <si>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</si>
  <si>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</si>
  <si>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</si>
  <si>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</si>
  <si>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</si>
  <si>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</si>
  <si>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</si>
  <si>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</si>
  <si>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</si>
  <si>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</si>
  <si>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</si>
  <si>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</si>
  <si>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</si>
  <si>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</si>
  <si>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</si>
  <si>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</si>
  <si>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</si>
  <si>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</si>
  <si>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</si>
  <si>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</si>
  <si>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</si>
  <si>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</si>
  <si>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</si>
  <si>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</si>
  <si>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</si>
  <si>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</si>
  <si>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</si>
  <si>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</si>
  <si>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</si>
  <si>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</si>
  <si>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</si>
  <si>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</si>
  <si>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</si>
  <si>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</si>
  <si>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</si>
  <si>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</si>
  <si>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</si>
  <si>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</si>
  <si>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</si>
  <si>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</si>
  <si>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</si>
  <si>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</si>
  <si>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</si>
  <si>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</si>
  <si>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</si>
  <si>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</si>
  <si>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</si>
  <si>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</si>
  <si>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</si>
  <si>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</si>
  <si>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</si>
  <si>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</si>
  <si>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</si>
  <si>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</si>
  <si>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</si>
  <si>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</si>
  <si>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</si>
  <si>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</si>
  <si>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</si>
  <si>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</si>
  <si>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</si>
  <si>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</si>
  <si>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</si>
  <si>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</si>
  <si>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</si>
  <si>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</si>
  <si>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</si>
  <si>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</si>
  <si>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</si>
  <si>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</si>
  <si>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</si>
  <si>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</si>
  <si>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</si>
  <si>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</si>
  <si>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</si>
  <si>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</si>
  <si>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</si>
  <si>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</si>
  <si>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</si>
  <si>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</si>
  <si>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</si>
  <si>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</si>
  <si>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</si>
  <si>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</si>
  <si>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</si>
  <si>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</si>
  <si>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</si>
  <si>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</si>
  <si>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</si>
  <si>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</si>
  <si>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</si>
  <si>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</si>
  <si>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</si>
  <si>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</si>
  <si>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</si>
  <si>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</si>
  <si>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</si>
  <si>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</si>
  <si>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</si>
  <si>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</si>
  <si>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</si>
  <si>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</si>
  <si>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</si>
  <si>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</si>
  <si>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</si>
  <si>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</si>
  <si>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</si>
  <si>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</si>
  <si>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</si>
  <si>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</si>
  <si>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</si>
  <si>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</si>
  <si>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</si>
  <si>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</si>
  <si>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</si>
  <si>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</si>
  <si>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</si>
  <si>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</si>
  <si>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</si>
  <si>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</si>
  <si>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</si>
  <si>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</si>
  <si>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</si>
  <si>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</si>
  <si>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</si>
  <si>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</si>
  <si>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</si>
  <si>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</si>
  <si>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</si>
  <si>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</si>
  <si>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</si>
  <si>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</si>
  <si>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</si>
  <si>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</si>
  <si>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</si>
  <si>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</si>
  <si>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</si>
  <si>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</si>
  <si>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</si>
  <si>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</si>
  <si>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</si>
  <si>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</si>
  <si>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</si>
  <si>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</si>
  <si>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</si>
  <si>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</si>
  <si>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</si>
  <si>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</si>
  <si>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</si>
  <si>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</si>
  <si>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</si>
  <si>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</si>
  <si>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</si>
  <si>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</si>
  <si>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</si>
  <si>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</si>
  <si>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</si>
  <si>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</si>
  <si>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</si>
  <si>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</si>
  <si>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</si>
  <si>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</si>
  <si>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</si>
  <si>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</si>
  <si>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</si>
  <si>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</si>
  <si>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</si>
  <si>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</si>
  <si>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</si>
  <si>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</si>
  <si>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</si>
  <si>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</si>
  <si>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</si>
  <si>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</si>
  <si>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</si>
  <si>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</si>
  <si>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</si>
  <si>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</si>
  <si>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</si>
  <si>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</si>
  <si>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</si>
  <si>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</si>
  <si>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</si>
  <si>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</si>
  <si>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</si>
  <si>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</si>
  <si>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</si>
  <si>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</si>
  <si>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</si>
  <si>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</si>
  <si>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</si>
  <si>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</si>
  <si>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</si>
  <si>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</si>
  <si>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</si>
  <si>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</si>
  <si>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</si>
  <si>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</si>
  <si>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</si>
  <si>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</si>
  <si>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</si>
  <si>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</si>
  <si>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</si>
  <si>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</si>
  <si>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</si>
  <si>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</si>
  <si>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</si>
  <si>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</si>
  <si>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</si>
  <si>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</si>
  <si>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</si>
  <si>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</si>
  <si>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</si>
  <si>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</si>
  <si>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</si>
  <si>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</si>
  <si>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</si>
  <si>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</si>
  <si>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</si>
  <si>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</si>
  <si>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</si>
  <si>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</si>
  <si>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</si>
  <si>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</si>
  <si>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</si>
  <si>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</si>
  <si>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</si>
  <si>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</si>
  <si>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</si>
  <si>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</si>
  <si>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</si>
  <si>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</si>
  <si>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</si>
  <si>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</si>
  <si>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</si>
  <si>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</si>
  <si>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</si>
  <si>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</si>
  <si>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</si>
  <si>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</si>
  <si>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</si>
  <si>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</si>
  <si>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</si>
  <si>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</si>
  <si>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</si>
  <si>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</si>
  <si>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</si>
  <si>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</si>
  <si>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</si>
  <si>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</si>
  <si>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</si>
  <si>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</si>
  <si>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</si>
  <si>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</si>
  <si>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</si>
  <si>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</si>
  <si>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</si>
  <si>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</si>
  <si>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</si>
  <si>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</si>
  <si>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</si>
  <si>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</si>
  <si>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</si>
  <si>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</si>
  <si>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</si>
  <si>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</si>
  <si>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</si>
  <si>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</si>
  <si>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</si>
  <si>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</si>
  <si>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</si>
  <si>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</si>
  <si>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</si>
  <si>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</si>
  <si>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</si>
  <si>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</si>
  <si>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</si>
  <si>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</si>
  <si>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</si>
  <si>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</si>
  <si>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</si>
  <si>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</si>
  <si>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</si>
  <si>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</si>
  <si>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</si>
  <si>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</si>
  <si>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</si>
  <si>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</si>
  <si>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</si>
  <si>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</si>
  <si>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</si>
  <si>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</si>
  <si>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</si>
  <si>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</si>
  <si>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</si>
  <si>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</si>
  <si>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</si>
  <si>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</si>
  <si>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</si>
  <si>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</si>
  <si>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</si>
  <si>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</si>
  <si>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</si>
  <si>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</si>
  <si>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</si>
  <si>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</si>
  <si>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</si>
  <si>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</si>
  <si>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</si>
  <si>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</si>
  <si>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</si>
  <si>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</si>
  <si>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</si>
  <si>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</si>
  <si>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</si>
  <si>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</si>
  <si>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</si>
  <si>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</si>
  <si>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</si>
  <si>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</si>
  <si>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</si>
  <si>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</si>
  <si>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</si>
  <si>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</si>
  <si>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</si>
  <si>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</si>
  <si>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</si>
  <si>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</si>
  <si>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</si>
  <si>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</si>
  <si>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</si>
  <si>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</si>
  <si>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</si>
  <si>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</si>
  <si>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</si>
  <si>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</si>
  <si>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</si>
  <si>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</si>
  <si>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</si>
  <si>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</si>
  <si>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</si>
  <si>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</si>
  <si>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</si>
  <si>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</si>
  <si>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</si>
  <si>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</si>
  <si>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</si>
  <si>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</si>
  <si>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</si>
  <si>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</si>
  <si>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</si>
  <si>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</si>
  <si>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</si>
  <si>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</si>
  <si>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</si>
  <si>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</si>
  <si>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</si>
  <si>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</si>
  <si>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</si>
  <si>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</si>
  <si>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</si>
  <si>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</si>
  <si>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</si>
  <si>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</si>
  <si>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</si>
  <si>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</si>
  <si>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</si>
  <si>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</si>
  <si>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</si>
  <si>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</si>
  <si>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</si>
  <si>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</si>
  <si>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</si>
  <si>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</si>
  <si>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</si>
  <si>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</si>
  <si>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</si>
  <si>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</si>
  <si>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</si>
  <si>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</si>
  <si>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</si>
  <si>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</si>
  <si>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</si>
  <si>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</si>
  <si>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</si>
  <si>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</si>
  <si>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</si>
  <si>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</si>
  <si>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</si>
  <si>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</si>
  <si>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</si>
  <si>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</si>
  <si>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</si>
  <si>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</si>
  <si>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</si>
  <si>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</si>
  <si>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</si>
  <si>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</si>
  <si>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</si>
  <si>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</si>
  <si>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</si>
  <si>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</si>
  <si>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</si>
  <si>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</si>
  <si>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</si>
  <si>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</si>
  <si>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</si>
  <si>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</si>
  <si>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</si>
  <si>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</si>
  <si>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</si>
  <si>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</si>
  <si>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</si>
  <si>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</si>
  <si>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</si>
  <si>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</si>
  <si>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</si>
  <si>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</si>
  <si>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</si>
  <si>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</si>
  <si>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</si>
  <si>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</si>
  <si>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</si>
  <si>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</si>
  <si>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</si>
  <si>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</si>
  <si>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</si>
  <si>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</si>
  <si>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</si>
  <si>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</si>
  <si>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</si>
  <si>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</si>
  <si>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</si>
  <si>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</si>
  <si>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</si>
  <si>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</si>
  <si>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</si>
  <si>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</si>
  <si>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</si>
  <si>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</si>
  <si>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</si>
  <si>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</si>
  <si>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</si>
  <si>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</si>
  <si>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</si>
  <si>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</si>
  <si>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</si>
  <si>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</si>
  <si>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</si>
  <si>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</si>
  <si>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</si>
  <si>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</si>
  <si>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</si>
  <si>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</si>
  <si>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</si>
  <si>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</si>
  <si>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</si>
  <si>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</si>
  <si>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</si>
  <si>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</si>
  <si>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</si>
  <si>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</si>
  <si>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</si>
  <si>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</si>
  <si>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</si>
  <si>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</si>
  <si>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</si>
  <si>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</si>
  <si>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</si>
  <si>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</si>
  <si>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</si>
  <si>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</si>
  <si>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</si>
  <si>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</si>
  <si>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</si>
  <si>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</si>
  <si>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</si>
  <si>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</si>
  <si>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</si>
  <si>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</si>
  <si>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</si>
  <si>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</si>
  <si>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</si>
  <si>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</si>
  <si>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</si>
  <si>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</si>
  <si>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</si>
  <si>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</si>
  <si>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</si>
  <si>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</si>
  <si>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</si>
  <si>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</si>
  <si>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</si>
  <si>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</si>
  <si>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</si>
  <si>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</si>
  <si>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</si>
  <si>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</si>
  <si>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</si>
  <si>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</si>
  <si>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</si>
  <si>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</si>
  <si>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</si>
  <si>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</si>
  <si>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</si>
  <si>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</si>
  <si>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</si>
  <si>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</si>
  <si>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</si>
  <si>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</si>
  <si>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</si>
  <si>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</si>
  <si>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</si>
  <si>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</si>
  <si>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</si>
  <si>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</si>
  <si>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</si>
  <si>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</si>
  <si>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</si>
  <si>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</si>
  <si>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</si>
  <si>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</si>
  <si>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</si>
  <si>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</si>
  <si>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</si>
  <si>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</si>
  <si>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</si>
  <si>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</si>
  <si>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</si>
  <si>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</si>
  <si>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</si>
  <si>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</si>
  <si>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</si>
  <si>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</si>
  <si>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</si>
  <si>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</si>
  <si>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</si>
  <si>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</si>
  <si>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</si>
  <si>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</si>
  <si>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</si>
  <si>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</si>
  <si>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</si>
  <si>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</si>
  <si>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</si>
  <si>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</si>
  <si>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</si>
  <si>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</si>
  <si>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</si>
  <si>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</si>
  <si>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</si>
  <si>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</si>
  <si>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</si>
  <si>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</si>
  <si>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</si>
  <si>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</si>
  <si>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</si>
  <si>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</si>
  <si>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</si>
  <si>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</si>
  <si>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</si>
  <si>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</si>
  <si>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</si>
  <si>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</si>
  <si>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</si>
  <si>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</si>
  <si>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</si>
  <si>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</si>
  <si>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</si>
  <si>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</si>
  <si>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</si>
  <si>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</si>
  <si>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</si>
  <si>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</si>
  <si>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</si>
  <si>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</si>
  <si>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</si>
  <si>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</si>
  <si>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</si>
  <si>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</si>
  <si>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</si>
  <si>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</si>
  <si>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</si>
  <si>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</si>
  <si>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</si>
  <si>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</si>
  <si>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</si>
  <si>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</si>
  <si>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</si>
  <si>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</si>
  <si>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</si>
  <si>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</si>
  <si>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</si>
  <si>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</si>
  <si>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</si>
  <si>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</si>
  <si>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</si>
  <si>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</si>
  <si>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</si>
  <si>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</si>
  <si>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</si>
  <si>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</si>
  <si>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</si>
  <si>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</si>
  <si>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</si>
  <si>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</si>
  <si>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</si>
  <si>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</si>
  <si>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</si>
  <si>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</si>
  <si>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</si>
  <si>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</si>
  <si>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</si>
  <si>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</si>
  <si>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</si>
  <si>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</si>
  <si>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</si>
  <si>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</si>
  <si>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</si>
  <si>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</si>
  <si>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</si>
  <si>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</si>
  <si>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</si>
  <si>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</si>
  <si>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</si>
  <si>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</si>
  <si>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</si>
  <si>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</si>
  <si>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</si>
  <si>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</si>
  <si>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</si>
  <si>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</si>
  <si>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</si>
  <si>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</si>
  <si>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</si>
  <si>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</si>
  <si>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</si>
  <si>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</si>
  <si>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</si>
  <si>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</si>
  <si>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</si>
  <si>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</si>
  <si>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</si>
  <si>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</si>
  <si>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</si>
  <si>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</si>
  <si>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</si>
  <si>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</si>
  <si>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</si>
  <si>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</si>
  <si>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</si>
  <si>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</si>
  <si>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</si>
  <si>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</si>
  <si>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</si>
  <si>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</si>
  <si>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</si>
  <si>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</si>
  <si>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</si>
  <si>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</si>
  <si>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</si>
  <si>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</si>
  <si>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</si>
  <si>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</si>
  <si>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</si>
  <si>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</si>
  <si>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</si>
  <si>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</si>
  <si>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</si>
  <si>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</si>
  <si>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</si>
  <si>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</si>
  <si>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</si>
  <si>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</si>
  <si>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</si>
  <si>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</si>
  <si>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</si>
  <si>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</si>
  <si>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</si>
  <si>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</si>
  <si>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</si>
  <si>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</si>
  <si>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</si>
  <si>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</si>
  <si>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</si>
  <si>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</si>
  <si>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</si>
  <si>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</si>
  <si>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</si>
  <si>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</si>
  <si>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</si>
  <si>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</si>
  <si>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</si>
  <si>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</si>
  <si>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</si>
  <si>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</si>
  <si>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</si>
  <si>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</si>
  <si>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</si>
  <si>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</si>
  <si>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</si>
  <si>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</si>
  <si>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</si>
  <si>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</si>
  <si>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</si>
  <si>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</si>
  <si>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</si>
  <si>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</si>
  <si>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</si>
  <si>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</si>
  <si>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</si>
  <si>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</si>
  <si>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</si>
  <si>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</si>
  <si>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</si>
  <si>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</si>
  <si>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</si>
  <si>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</si>
  <si>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</si>
  <si>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</si>
  <si>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</si>
  <si>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</si>
  <si>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</si>
  <si>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</si>
  <si>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</si>
  <si>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</si>
  <si>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</si>
  <si>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</si>
  <si>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</si>
  <si>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</si>
  <si>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</si>
  <si>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</si>
  <si>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</si>
  <si>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</si>
  <si>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</si>
  <si>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</si>
  <si>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</si>
  <si>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</si>
  <si>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</si>
  <si>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</si>
  <si>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</si>
  <si>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</si>
  <si>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</si>
  <si>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</si>
  <si>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</si>
  <si>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</si>
  <si>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</si>
  <si>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</si>
  <si>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</si>
  <si>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</si>
  <si>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</si>
  <si>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</si>
  <si>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</si>
  <si>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</si>
  <si>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</si>
  <si>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</si>
  <si>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</si>
  <si>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</si>
  <si>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</si>
  <si>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</si>
  <si>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</si>
  <si>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</si>
  <si>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</si>
  <si>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</si>
  <si>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</si>
  <si>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</si>
  <si>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</si>
  <si>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</si>
  <si>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</si>
  <si>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</si>
  <si>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</si>
  <si>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</si>
  <si>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</si>
  <si>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</si>
  <si>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</si>
  <si>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</si>
  <si>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</si>
  <si>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</si>
  <si>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</si>
  <si>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</si>
  <si>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</si>
  <si>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</si>
  <si>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</si>
  <si>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</si>
  <si>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</si>
  <si>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</si>
  <si>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</si>
  <si>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</si>
  <si>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</si>
  <si>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</si>
  <si>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</si>
  <si>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</si>
  <si>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</si>
  <si>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</si>
  <si>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</si>
  <si>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</si>
  <si>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</si>
  <si>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</si>
  <si>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</si>
  <si>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</si>
  <si>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</si>
  <si>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</si>
  <si>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</si>
  <si>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</si>
  <si>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</si>
  <si>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</si>
  <si>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</si>
  <si>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</si>
  <si>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</si>
  <si>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</si>
  <si>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</si>
  <si>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</si>
  <si>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</si>
  <si>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</si>
  <si>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</si>
  <si>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</si>
  <si>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</si>
  <si>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</si>
  <si>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</si>
  <si>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</si>
  <si>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</si>
  <si>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</si>
  <si>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</si>
  <si>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</si>
  <si>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</si>
  <si>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</si>
  <si>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</si>
  <si>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</si>
  <si>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</si>
  <si>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</si>
  <si>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</si>
  <si>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</si>
  <si>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</si>
  <si>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</si>
  <si>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</si>
  <si>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</si>
  <si>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</si>
  <si>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</si>
  <si>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</si>
  <si>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</si>
  <si>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</si>
  <si>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</si>
  <si>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</si>
  <si>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</si>
  <si>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</si>
  <si>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</si>
  <si>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</si>
  <si>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</si>
  <si>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</si>
  <si>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</si>
  <si>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</si>
  <si>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</si>
  <si>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</si>
  <si>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</si>
  <si>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</si>
  <si>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</si>
  <si>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</si>
  <si>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</si>
  <si>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</si>
  <si>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</si>
  <si>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</si>
  <si>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</si>
  <si>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</si>
  <si>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</si>
  <si>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</si>
  <si>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</si>
  <si>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</si>
  <si>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</si>
  <si>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</si>
  <si>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</si>
  <si>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</si>
  <si>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</si>
  <si>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</si>
  <si>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</si>
  <si>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</si>
  <si>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</si>
  <si>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</si>
  <si>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</si>
  <si>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</si>
  <si>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</si>
  <si>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</si>
  <si>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</si>
  <si>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</si>
  <si>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</si>
  <si>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</si>
  <si>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</si>
  <si>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</si>
  <si>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</si>
  <si>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</si>
  <si>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</si>
  <si>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</si>
  <si>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</si>
  <si>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</si>
  <si>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</si>
  <si>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</si>
  <si>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</si>
  <si>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</si>
  <si>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</si>
  <si>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</si>
  <si>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</si>
  <si>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</si>
  <si>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</si>
  <si>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</si>
  <si>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</si>
  <si>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</si>
  <si>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</si>
  <si>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</si>
  <si>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</si>
  <si>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</si>
  <si>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</si>
  <si>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</si>
  <si>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</si>
  <si>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</si>
  <si>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</si>
  <si>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</si>
  <si>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</si>
  <si>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</si>
  <si>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</si>
  <si>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</si>
  <si>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</si>
  <si>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</si>
  <si>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</si>
  <si>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</si>
  <si>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</si>
  <si>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</si>
  <si>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</si>
  <si>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</si>
  <si>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</si>
  <si>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</si>
  <si>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</si>
  <si>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</si>
  <si>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</si>
  <si>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</si>
  <si>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</si>
  <si>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</si>
  <si>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</si>
  <si>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</si>
  <si>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</si>
  <si>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</si>
  <si>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</si>
  <si>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</si>
  <si>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</si>
  <si>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</si>
  <si>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</si>
  <si>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</si>
  <si>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</si>
  <si>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</si>
  <si>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</si>
  <si>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</si>
  <si>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</si>
  <si>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</si>
  <si>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</si>
  <si>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</si>
  <si>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</si>
  <si>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</si>
  <si>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</si>
  <si>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</si>
  <si>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</si>
  <si>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</si>
  <si>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</si>
  <si>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</si>
  <si>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</si>
  <si>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</si>
  <si>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</si>
  <si>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</si>
  <si>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</si>
  <si>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</si>
  <si>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</si>
  <si>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</si>
  <si>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</si>
  <si>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</si>
  <si>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</si>
  <si>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</si>
  <si>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</si>
  <si>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</si>
  <si>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</si>
  <si>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</si>
  <si>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</si>
  <si>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</si>
  <si>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</si>
  <si>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</si>
  <si>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</si>
  <si>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</si>
  <si>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</si>
  <si>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</si>
  <si>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</si>
  <si>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</si>
  <si>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</si>
  <si>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</si>
  <si>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</si>
  <si>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</si>
  <si>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</si>
  <si>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</si>
  <si>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</si>
  <si>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</si>
  <si>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</si>
  <si>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</si>
  <si>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</si>
  <si>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</si>
  <si>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</si>
  <si>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</si>
  <si>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</si>
  <si>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</si>
  <si>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</si>
  <si>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</si>
  <si>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</si>
  <si>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</si>
  <si>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</si>
  <si>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</si>
  <si>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</si>
  <si>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</si>
  <si>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</si>
  <si>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</si>
  <si>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</si>
  <si>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</si>
  <si>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</si>
  <si>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</si>
  <si>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</si>
  <si>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</si>
  <si>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</si>
  <si>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</si>
  <si>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</si>
  <si>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</si>
  <si>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</si>
  <si>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</si>
  <si>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</si>
  <si>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</si>
  <si>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</si>
  <si>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</si>
  <si>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</si>
  <si>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</si>
  <si>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</si>
  <si>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</si>
  <si>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</si>
  <si>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</si>
  <si>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</si>
  <si>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</si>
  <si>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</si>
  <si>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</si>
  <si>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</si>
  <si>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</si>
  <si>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</si>
  <si>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</si>
  <si>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</si>
  <si>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</si>
  <si>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</si>
  <si>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</si>
  <si>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</si>
  <si>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</si>
  <si>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</si>
  <si>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</si>
  <si>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</si>
  <si>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</si>
  <si>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</si>
  <si>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</si>
  <si>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</si>
  <si>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</si>
  <si>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</si>
  <si>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</si>
  <si>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</si>
  <si>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</si>
  <si>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</si>
  <si>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</si>
  <si>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</si>
  <si>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</si>
  <si>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</si>
  <si>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</si>
  <si>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</si>
  <si>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</si>
  <si>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</si>
  <si>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</si>
  <si>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</si>
  <si>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</si>
  <si>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</si>
  <si>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</si>
  <si>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</si>
  <si>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</si>
  <si>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</si>
  <si>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</si>
  <si>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</si>
  <si>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</si>
  <si>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</si>
  <si>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</si>
  <si>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</si>
  <si>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</si>
  <si>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</si>
  <si>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</si>
  <si>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</si>
  <si>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</si>
  <si>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</si>
  <si>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</si>
  <si>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</si>
  <si>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</si>
  <si>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</si>
  <si>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</si>
  <si>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</si>
  <si>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</si>
  <si>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</si>
  <si>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</si>
  <si>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</si>
  <si>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</si>
  <si>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</si>
  <si>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</si>
  <si>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</si>
  <si>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</si>
  <si>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</si>
  <si>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</si>
  <si>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</si>
  <si>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</si>
  <si>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</si>
  <si>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</si>
  <si>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</si>
  <si>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</si>
  <si>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</si>
  <si>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</si>
  <si>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</si>
  <si>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</si>
  <si>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</si>
  <si>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</si>
  <si>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</si>
  <si>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</si>
  <si>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</si>
  <si>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</si>
  <si>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</si>
  <si>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</si>
  <si>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</si>
  <si>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</si>
  <si>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</si>
  <si>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</si>
  <si>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</si>
  <si>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</si>
  <si>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</si>
  <si>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</si>
  <si>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</si>
  <si>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</si>
  <si>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</si>
  <si>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</si>
  <si>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</si>
  <si>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</si>
  <si>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</si>
  <si>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</si>
  <si>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</si>
  <si>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</si>
  <si>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</si>
  <si>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</si>
  <si>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</si>
  <si>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</si>
  <si>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</si>
  <si>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</si>
  <si>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</si>
  <si>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</si>
  <si>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</si>
  <si>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</si>
  <si>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</si>
  <si>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</si>
  <si>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</si>
  <si>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</si>
  <si>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</si>
  <si>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</si>
  <si>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</si>
  <si>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</si>
  <si>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</si>
  <si>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</si>
  <si>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</si>
  <si>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</si>
  <si>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</si>
  <si>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</si>
  <si>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</si>
  <si>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</si>
  <si>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</si>
  <si>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</si>
  <si>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</si>
  <si>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</si>
  <si>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</si>
  <si>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</si>
  <si>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</si>
  <si>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</si>
  <si>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</si>
  <si>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</si>
  <si>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</si>
  <si>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</si>
  <si>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</si>
  <si>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</si>
  <si>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</si>
  <si>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</si>
  <si>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</si>
  <si>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</si>
  <si>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</si>
  <si>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</si>
  <si>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</si>
  <si>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</si>
  <si>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</si>
  <si>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</si>
  <si>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</si>
  <si>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</si>
  <si>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</si>
  <si>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</si>
  <si>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</si>
  <si>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</si>
  <si>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</si>
  <si>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</si>
  <si>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</si>
  <si>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</si>
  <si>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</si>
  <si>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</si>
  <si>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</si>
  <si>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</si>
  <si>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</si>
  <si>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</si>
  <si>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</si>
  <si>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</si>
  <si>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</si>
  <si>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</si>
  <si>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</si>
  <si>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</si>
  <si>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</si>
  <si>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</si>
  <si>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</si>
  <si>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</si>
  <si>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</si>
  <si>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</si>
  <si>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</si>
  <si>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</si>
  <si>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</si>
  <si>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</si>
  <si>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</si>
  <si>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</si>
  <si>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</si>
  <si>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</si>
  <si>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</si>
  <si>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</si>
  <si>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</si>
  <si>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</si>
  <si>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</si>
  <si>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</si>
  <si>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</si>
  <si>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</si>
  <si>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</si>
  <si>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</si>
  <si>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</si>
  <si>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</si>
  <si>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</si>
  <si>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</si>
  <si>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</si>
  <si>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</si>
  <si>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</si>
  <si>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</si>
  <si>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</si>
  <si>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</si>
  <si>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</si>
  <si>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</si>
  <si>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</si>
  <si>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</si>
  <si>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</si>
  <si>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</si>
  <si>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</si>
  <si>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</si>
  <si>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</si>
  <si>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</si>
  <si>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</si>
  <si>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</si>
  <si>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</si>
  <si>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</si>
  <si>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</si>
  <si>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</si>
  <si>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</si>
  <si>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</si>
  <si>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</si>
  <si>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</si>
  <si>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</si>
  <si>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</si>
  <si>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</si>
  <si>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</si>
  <si>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</si>
  <si>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</si>
  <si>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</si>
  <si>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</si>
  <si>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</si>
  <si>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</si>
  <si>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</si>
  <si>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</si>
  <si>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</si>
  <si>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</si>
  <si>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</si>
  <si>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</si>
  <si>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</si>
  <si>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</si>
  <si>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</si>
  <si>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</si>
  <si>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</si>
  <si>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</si>
  <si>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</si>
  <si>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</si>
  <si>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</si>
  <si>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</si>
  <si>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</si>
  <si>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</si>
  <si>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</si>
  <si>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</si>
  <si>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</si>
  <si>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</si>
  <si>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</si>
  <si>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</si>
  <si>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</si>
  <si>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</si>
  <si>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</si>
  <si>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</si>
  <si>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</si>
  <si>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</si>
  <si>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</si>
  <si>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</si>
  <si>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</si>
  <si>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</si>
  <si>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</si>
  <si>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</si>
  <si>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</si>
  <si>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</si>
  <si>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</si>
  <si>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</si>
  <si>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</si>
  <si>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</si>
  <si>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</si>
  <si>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</si>
  <si>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</si>
  <si>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</si>
  <si>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</si>
  <si>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</si>
  <si>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</si>
  <si>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</si>
  <si>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</si>
  <si>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</si>
  <si>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</si>
  <si>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</si>
  <si>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</si>
  <si>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</si>
  <si>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</si>
  <si>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</si>
  <si>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</si>
  <si>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</si>
  <si>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</si>
  <si>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</si>
  <si>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</si>
  <si>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</si>
  <si>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</si>
  <si>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</si>
  <si>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</si>
  <si>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</si>
  <si>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</si>
  <si>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</si>
  <si>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</si>
  <si>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</si>
  <si>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</si>
  <si>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</si>
  <si>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</si>
  <si>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</si>
  <si>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</si>
  <si>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</si>
  <si>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</si>
  <si>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</si>
  <si>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</si>
  <si>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</si>
  <si>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</si>
  <si>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</si>
  <si>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</si>
  <si>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</si>
  <si>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</si>
  <si>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</si>
  <si>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</si>
  <si>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</si>
  <si>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</si>
  <si>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</si>
  <si>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</si>
  <si>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</si>
  <si>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</si>
  <si>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</si>
  <si>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</si>
  <si>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</si>
  <si>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</si>
  <si>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</si>
  <si>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</si>
  <si>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</si>
  <si>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</si>
  <si>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</si>
  <si>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</si>
  <si>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</si>
  <si>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</si>
  <si>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</si>
  <si>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</si>
  <si>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</si>
  <si>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</si>
  <si>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</si>
  <si>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</si>
  <si>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</si>
  <si>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</si>
  <si>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</si>
  <si>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</si>
  <si>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</si>
  <si>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</si>
  <si>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</si>
  <si>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</si>
  <si>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</si>
  <si>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</si>
  <si>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</si>
  <si>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</si>
  <si>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</si>
  <si>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</si>
  <si>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</si>
  <si>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</si>
  <si>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</si>
  <si>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</si>
  <si>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</si>
  <si>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</si>
  <si>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</si>
  <si>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</si>
  <si>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</si>
  <si>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</si>
  <si>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</si>
  <si>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</si>
  <si>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</si>
  <si>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</si>
  <si>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</si>
  <si>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</si>
  <si>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</si>
  <si>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</si>
  <si>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</si>
  <si>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</si>
  <si>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</si>
  <si>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</si>
  <si>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</si>
  <si>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</si>
  <si>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</si>
  <si>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</si>
  <si>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</si>
  <si>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</si>
  <si>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</si>
  <si>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</si>
  <si>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</si>
  <si>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</si>
  <si>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</si>
  <si>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</si>
  <si>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</si>
  <si>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</si>
  <si>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</si>
  <si>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</si>
  <si>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</si>
  <si>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</si>
  <si>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</si>
  <si>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</si>
  <si>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</si>
  <si>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</si>
  <si>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</si>
  <si>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</si>
  <si>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</si>
  <si>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</si>
  <si>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</si>
  <si>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</si>
  <si>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</si>
  <si>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</si>
  <si>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</si>
  <si>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</si>
  <si>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</si>
  <si>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</si>
  <si>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</si>
  <si>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</si>
  <si>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</si>
  <si>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</si>
  <si>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</si>
  <si>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</si>
  <si>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</si>
  <si>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</si>
  <si>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</si>
  <si>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</si>
  <si>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</si>
  <si>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</si>
  <si>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</si>
  <si>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</si>
  <si>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</si>
  <si>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</si>
  <si>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</si>
  <si>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</si>
  <si>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</si>
  <si>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</si>
  <si>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</si>
  <si>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</si>
  <si>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</si>
  <si>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</si>
  <si>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</si>
  <si>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</si>
  <si>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</si>
  <si>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</si>
  <si>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</si>
  <si>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</si>
  <si>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</si>
  <si>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</si>
  <si>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</si>
  <si>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</si>
  <si>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</si>
  <si>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</si>
  <si>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</si>
  <si>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</si>
  <si>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</si>
  <si>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</si>
  <si>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</si>
  <si>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</si>
  <si>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</si>
  <si>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</si>
  <si>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</si>
  <si>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</si>
  <si>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</si>
  <si>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</si>
  <si>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</si>
  <si>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</si>
  <si>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</si>
  <si>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</si>
  <si>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</si>
  <si>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</si>
  <si>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</si>
  <si>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</si>
  <si>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</si>
  <si>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</si>
  <si>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</si>
  <si>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</si>
  <si>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</si>
  <si>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</si>
  <si>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</si>
  <si>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</si>
  <si>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</si>
  <si>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</si>
  <si>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</si>
  <si>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</si>
  <si>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</si>
  <si>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</si>
  <si>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</si>
  <si>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</si>
  <si>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</si>
  <si>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</si>
  <si>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</si>
  <si>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</si>
  <si>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</si>
  <si>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</si>
  <si>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</si>
  <si>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</si>
  <si>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</si>
  <si>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</si>
  <si>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</si>
  <si>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</si>
  <si>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</si>
  <si>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</si>
  <si>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</si>
  <si>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</si>
  <si>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</si>
  <si>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</si>
  <si>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</si>
  <si>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</si>
  <si>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</si>
  <si>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</si>
  <si>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</si>
  <si>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</si>
  <si>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</si>
  <si>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</si>
  <si>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</si>
  <si>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</si>
  <si>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</si>
  <si>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</si>
  <si>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</si>
  <si>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</si>
  <si>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</si>
  <si>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</si>
  <si>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</si>
  <si>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</si>
  <si>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</si>
  <si>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</si>
  <si>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</si>
  <si>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</si>
  <si>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</si>
  <si>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</si>
  <si>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</si>
  <si>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</si>
  <si>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</si>
  <si>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</si>
  <si>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</si>
  <si>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</si>
  <si>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</si>
  <si>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</si>
  <si>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</si>
  <si>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</si>
  <si>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</si>
  <si>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</si>
  <si>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</si>
  <si>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</si>
  <si>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</si>
  <si>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</si>
  <si>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</si>
  <si>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</si>
  <si>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</si>
  <si>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</si>
  <si>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</si>
  <si>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</si>
  <si>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</si>
  <si>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</si>
  <si>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</si>
  <si>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</si>
  <si>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</si>
  <si>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</si>
  <si>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</si>
  <si>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</si>
  <si>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</si>
  <si>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</si>
  <si>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</si>
  <si>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</si>
  <si>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</si>
  <si>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</si>
  <si>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</si>
  <si>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</si>
  <si>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</si>
  <si>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</si>
  <si>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</si>
  <si>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</si>
  <si>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</si>
  <si>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</si>
  <si>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</si>
  <si>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</si>
  <si>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</si>
  <si>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</si>
  <si>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</si>
  <si>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</si>
  <si>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</si>
  <si>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</si>
  <si>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</si>
  <si>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</si>
  <si>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</si>
  <si>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</si>
  <si>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</si>
  <si>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</si>
  <si>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</si>
  <si>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</si>
  <si>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</si>
  <si>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</si>
  <si>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</si>
  <si>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</si>
  <si>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</si>
  <si>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</si>
  <si>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</si>
  <si>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</si>
  <si>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</si>
  <si>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</si>
  <si>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</si>
  <si>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</si>
  <si>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</si>
  <si>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</si>
  <si>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</si>
  <si>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</si>
  <si>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</si>
  <si>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</si>
  <si>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</si>
  <si>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</si>
  <si>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</si>
  <si>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</si>
  <si>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</si>
  <si>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</si>
  <si>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</si>
  <si>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</si>
  <si>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</si>
  <si>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</si>
  <si>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</si>
  <si>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</si>
  <si>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</si>
  <si>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</si>
  <si>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</si>
  <si>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</si>
  <si>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</si>
  <si>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</si>
  <si>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</si>
  <si>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</si>
  <si>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</si>
  <si>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</si>
  <si>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</si>
  <si>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</si>
  <si>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</si>
  <si>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</si>
  <si>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</si>
  <si>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</si>
  <si>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</si>
  <si>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</si>
  <si>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</si>
  <si>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</si>
  <si>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</si>
  <si>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</si>
  <si>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</si>
  <si>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</si>
  <si>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</si>
  <si>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</si>
  <si>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</si>
  <si>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</si>
  <si>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</si>
  <si>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</si>
  <si>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</si>
  <si>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</si>
  <si>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</si>
  <si>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</si>
  <si>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</si>
  <si>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</si>
  <si>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</si>
  <si>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</si>
  <si>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</si>
  <si>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</si>
  <si>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</si>
  <si>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</si>
  <si>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</si>
  <si>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</si>
  <si>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</si>
  <si>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</si>
  <si>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</si>
  <si>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</si>
  <si>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</si>
  <si>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</si>
  <si>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</si>
  <si>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</si>
  <si>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</si>
  <si>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</si>
  <si>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</si>
  <si>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</si>
  <si>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</si>
  <si>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</si>
  <si>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</si>
  <si>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</si>
  <si>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</si>
  <si>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</si>
  <si>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</si>
  <si>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</si>
  <si>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</si>
  <si>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</si>
  <si>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</si>
  <si>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</si>
  <si>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</si>
  <si>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</si>
  <si>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</si>
  <si>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</si>
  <si>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</si>
  <si>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</si>
  <si>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</si>
  <si>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</si>
  <si>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</si>
  <si>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</si>
  <si>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</si>
  <si>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</si>
  <si>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</si>
  <si>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</si>
  <si>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</si>
  <si>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</si>
  <si>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</si>
  <si>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</si>
  <si>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</si>
  <si>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</si>
  <si>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</si>
  <si>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</si>
  <si>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</si>
  <si>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</si>
  <si>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</si>
  <si>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</si>
  <si>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</si>
  <si>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</si>
  <si>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</si>
  <si>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</si>
  <si>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</si>
  <si>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</si>
  <si>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</si>
  <si>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</si>
  <si>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</si>
  <si>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</si>
  <si>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</si>
  <si>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</si>
  <si>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</si>
  <si>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</si>
  <si>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</si>
  <si>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</si>
  <si>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</si>
  <si>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</si>
  <si>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</si>
  <si>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</si>
  <si>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</si>
  <si>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</si>
  <si>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</si>
  <si>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</si>
  <si>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</si>
  <si>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</si>
  <si>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</si>
  <si>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</si>
  <si>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</si>
  <si>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</si>
  <si>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</si>
  <si>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</si>
  <si>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</si>
  <si>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</si>
  <si>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</si>
  <si>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</si>
  <si>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</si>
  <si>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</si>
  <si>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</si>
  <si>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</si>
  <si>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</si>
  <si>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</si>
  <si>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</si>
  <si>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</si>
  <si>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</si>
  <si>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</si>
  <si>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</si>
  <si>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</si>
  <si>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</si>
  <si>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</si>
  <si>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</si>
  <si>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</si>
  <si>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</si>
  <si>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</si>
  <si>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</si>
  <si>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</si>
  <si>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</si>
  <si>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</si>
  <si>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</si>
  <si>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</si>
  <si>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</si>
  <si>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</si>
  <si>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</si>
  <si>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</si>
  <si>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</si>
  <si>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</si>
  <si>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</si>
  <si>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</si>
  <si>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</si>
  <si>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</si>
  <si>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</si>
  <si>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</si>
  <si>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</si>
  <si>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</si>
  <si>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</si>
  <si>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</si>
  <si>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</si>
  <si>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</si>
  <si>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</si>
  <si>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</si>
  <si>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</si>
  <si>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</si>
  <si>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</si>
  <si>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</si>
  <si>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</si>
  <si>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</si>
  <si>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</si>
  <si>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</si>
  <si>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</si>
  <si>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</si>
  <si>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</si>
  <si>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</si>
  <si>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</si>
  <si>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</si>
  <si>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</si>
  <si>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</si>
  <si>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</si>
  <si>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</si>
  <si>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</si>
  <si>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</si>
  <si>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</si>
  <si>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</si>
  <si>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</si>
  <si>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</si>
  <si>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</si>
  <si>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</si>
  <si>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</si>
  <si>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</si>
  <si>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</si>
  <si>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</si>
  <si>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</si>
  <si>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</si>
  <si>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</si>
  <si>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</si>
  <si>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</si>
  <si>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</si>
  <si>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</si>
  <si>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</si>
  <si>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</si>
  <si>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</si>
  <si>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</si>
  <si>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</si>
  <si>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</si>
  <si>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</si>
  <si>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</si>
  <si>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</si>
  <si>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</si>
  <si>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</si>
  <si>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</si>
  <si>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</si>
  <si>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</si>
  <si>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</si>
  <si>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</si>
  <si>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</si>
  <si>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</si>
  <si>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</si>
  <si>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</si>
  <si>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</si>
  <si>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</si>
  <si>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</si>
  <si>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</si>
  <si>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</si>
  <si>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</si>
  <si>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</si>
  <si>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</si>
  <si>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</si>
  <si>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</si>
  <si>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</si>
  <si>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</si>
  <si>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</si>
  <si>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</si>
  <si>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</si>
  <si>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</si>
  <si>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</si>
  <si>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</si>
  <si>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</si>
  <si>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</si>
  <si>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</si>
  <si>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</si>
  <si>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</si>
  <si>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</si>
  <si>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</si>
  <si>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</si>
  <si>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</si>
  <si>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</si>
  <si>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</si>
  <si>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</si>
  <si>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</si>
  <si>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</si>
  <si>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</si>
  <si>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</si>
  <si>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</si>
  <si>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</si>
  <si>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</si>
  <si>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</si>
  <si>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</si>
  <si>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</si>
  <si>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</si>
  <si>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</si>
  <si>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</si>
  <si>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</si>
  <si>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</si>
  <si>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</si>
  <si>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</si>
  <si>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</si>
  <si>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</si>
  <si>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</si>
  <si>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</si>
  <si>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</si>
  <si>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</si>
  <si>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</si>
  <si>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</si>
  <si>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</si>
  <si>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</si>
  <si>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</si>
  <si>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</si>
  <si>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</si>
  <si>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</si>
  <si>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</si>
  <si>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</si>
  <si>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</si>
  <si>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</si>
  <si>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</si>
  <si>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</si>
  <si>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</si>
  <si>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</si>
  <si>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</si>
  <si>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</si>
  <si>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</si>
  <si>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</si>
  <si>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</si>
  <si>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</si>
  <si>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</si>
  <si>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</si>
  <si>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</si>
  <si>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</si>
  <si>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</si>
  <si>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</si>
  <si>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</si>
  <si>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</si>
  <si>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</si>
  <si>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</si>
  <si>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</si>
  <si>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</si>
  <si>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</si>
  <si>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</si>
  <si>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</si>
  <si>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</si>
  <si>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</si>
  <si>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</si>
  <si>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</si>
  <si>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</si>
  <si>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</si>
  <si>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</si>
  <si>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</si>
  <si>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</si>
  <si>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</si>
  <si>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</si>
  <si>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</si>
  <si>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</si>
  <si>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</si>
  <si>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</si>
  <si>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</si>
  <si>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</si>
  <si>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</si>
  <si>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</si>
  <si>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</si>
  <si>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</si>
  <si>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</si>
  <si>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</si>
  <si>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</si>
  <si>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</si>
  <si>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</si>
  <si>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</si>
  <si>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</si>
  <si>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</si>
  <si>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</si>
  <si>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</si>
  <si>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</si>
  <si>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</si>
  <si>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</si>
  <si>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</si>
  <si>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</si>
  <si>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</si>
  <si>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</si>
  <si>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</si>
  <si>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</si>
  <si>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</si>
  <si>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</si>
  <si>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</si>
  <si>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</si>
  <si>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</si>
  <si>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</si>
  <si>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</si>
  <si>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</si>
  <si>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</si>
  <si>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</si>
  <si>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</si>
  <si>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</si>
  <si>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</si>
  <si>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</si>
  <si>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</si>
  <si>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</si>
  <si>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</si>
  <si>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</si>
  <si>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</si>
  <si>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</si>
  <si>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</si>
  <si>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</si>
  <si>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</si>
  <si>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</si>
  <si>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</si>
  <si>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</si>
  <si>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</si>
  <si>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</si>
  <si>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</si>
  <si>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</si>
  <si>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</si>
  <si>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</si>
  <si>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</si>
  <si>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</si>
  <si>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</si>
  <si>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</si>
  <si>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</si>
  <si>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</si>
  <si>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</si>
  <si>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</si>
  <si>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</si>
  <si>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</si>
  <si>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</si>
  <si>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</si>
  <si>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</si>
  <si>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</si>
  <si>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</si>
  <si>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</si>
  <si>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</si>
  <si>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</si>
  <si>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</si>
  <si>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</si>
  <si>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</si>
  <si>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</si>
  <si>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</si>
  <si>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</si>
  <si>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</si>
  <si>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</si>
  <si>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</si>
  <si>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</si>
  <si>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</si>
  <si>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</si>
  <si>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</si>
  <si>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</si>
  <si>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</si>
  <si>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</si>
  <si>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</si>
  <si>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</si>
  <si>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</si>
  <si>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</si>
  <si>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</si>
  <si>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</si>
  <si>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</si>
  <si>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</si>
  <si>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</si>
  <si>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</si>
  <si>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</si>
  <si>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</si>
  <si>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</si>
  <si>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</si>
  <si>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</si>
  <si>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</si>
  <si>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</si>
  <si>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</si>
  <si>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</si>
  <si>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</si>
  <si>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</si>
  <si>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</si>
  <si>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</si>
  <si>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</si>
  <si>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</si>
  <si>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</si>
  <si>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</si>
  <si>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</si>
  <si>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</si>
  <si>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</si>
  <si>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</si>
  <si>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</si>
  <si>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</si>
  <si>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</si>
  <si>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</si>
  <si>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</si>
  <si>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</si>
  <si>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</si>
  <si>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</si>
  <si>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</si>
  <si>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</si>
  <si>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</si>
  <si>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</si>
  <si>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</si>
  <si>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</si>
  <si>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</si>
  <si>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</si>
  <si>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</si>
  <si>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</si>
  <si>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</si>
  <si>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</si>
  <si>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</si>
  <si>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</si>
  <si>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</si>
  <si>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</si>
  <si>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</si>
  <si>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</si>
  <si>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</si>
  <si>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</si>
  <si>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</si>
  <si>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</si>
  <si>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</si>
  <si>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</si>
  <si>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</si>
  <si>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</si>
  <si>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</si>
  <si>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</si>
  <si>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</si>
  <si>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</si>
  <si>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</si>
  <si>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</si>
  <si>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</si>
  <si>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</si>
  <si>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</si>
  <si>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</si>
  <si>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</si>
  <si>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</si>
  <si>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</si>
  <si>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</si>
  <si>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</si>
  <si>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</si>
  <si>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</si>
  <si>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</si>
  <si>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</si>
  <si>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</si>
  <si>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</si>
  <si>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</si>
  <si>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</si>
  <si>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</si>
  <si>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</si>
  <si>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</si>
  <si>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</si>
  <si>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</si>
  <si>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</si>
  <si>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</si>
  <si>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</si>
  <si>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</si>
  <si>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</si>
  <si>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</si>
  <si>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</si>
  <si>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</si>
  <si>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</si>
  <si>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</si>
  <si>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</si>
  <si>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</si>
  <si>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</si>
  <si>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</si>
  <si>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</si>
  <si>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</si>
  <si>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</si>
  <si>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</si>
  <si>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</si>
  <si>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</si>
  <si>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</si>
  <si>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</si>
  <si>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</si>
  <si>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</si>
  <si>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</si>
  <si>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</si>
  <si>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</si>
  <si>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</si>
  <si>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</si>
  <si>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</si>
  <si>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</si>
  <si>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</si>
  <si>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</si>
  <si>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</si>
  <si>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</si>
  <si>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</si>
  <si>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</si>
  <si>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</si>
  <si>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</si>
  <si>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</si>
  <si>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</si>
  <si>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</si>
  <si>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</si>
  <si>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</si>
  <si>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</si>
  <si>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</si>
  <si>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</si>
  <si>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</si>
  <si>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</si>
  <si>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</si>
  <si>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</si>
  <si>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</si>
  <si>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</si>
  <si>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</si>
  <si>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</si>
  <si>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</si>
  <si>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</si>
  <si>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</si>
  <si>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</si>
  <si>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</si>
  <si>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</si>
  <si>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</si>
  <si>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</si>
  <si>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</si>
  <si>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</si>
  <si>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</si>
  <si>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</si>
  <si>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</si>
  <si>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</si>
  <si>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</si>
  <si>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</si>
  <si>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</si>
  <si>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</si>
  <si>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</si>
  <si>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</si>
  <si>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</si>
  <si>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</si>
  <si>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</si>
  <si>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</si>
  <si>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</si>
  <si>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</si>
  <si>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</si>
  <si>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</si>
  <si>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</si>
  <si>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</si>
  <si>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</si>
  <si>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</si>
  <si>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</si>
  <si>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</si>
  <si>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</si>
  <si>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</si>
  <si>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</si>
  <si>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</si>
  <si>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</si>
  <si>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</si>
  <si>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</si>
  <si>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</si>
  <si>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</si>
  <si>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</si>
  <si>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</si>
  <si>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</si>
  <si>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</si>
  <si>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</si>
  <si>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</si>
  <si>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</si>
  <si>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</si>
  <si>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</si>
  <si>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</si>
  <si>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</si>
  <si>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</si>
  <si>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</si>
  <si>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</si>
  <si>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</si>
  <si>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</si>
  <si>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</si>
  <si>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</si>
  <si>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</si>
  <si>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</si>
  <si>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</si>
  <si>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</si>
  <si>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</si>
  <si>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</si>
  <si>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</si>
  <si>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</si>
  <si>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</si>
  <si>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</si>
  <si>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</si>
  <si>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</si>
  <si>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</si>
  <si>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</si>
  <si>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</si>
  <si>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</si>
  <si>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</si>
  <si>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</si>
  <si>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</si>
  <si>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</si>
  <si>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</si>
  <si>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</si>
  <si>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</si>
  <si>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</si>
  <si>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</si>
  <si>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</si>
  <si>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</si>
  <si>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</si>
  <si>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</si>
  <si>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</si>
  <si>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</si>
  <si>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</si>
  <si>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</si>
  <si>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</si>
  <si>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</si>
  <si>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</si>
  <si>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</si>
  <si>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</si>
  <si>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</si>
  <si>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</si>
  <si>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</si>
  <si>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</si>
  <si>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</si>
  <si>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</si>
  <si>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</si>
  <si>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</si>
  <si>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</si>
  <si>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</si>
  <si>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</si>
  <si>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</si>
  <si>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</si>
  <si>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</si>
  <si>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</si>
  <si>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</si>
  <si>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</si>
  <si>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</si>
  <si>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</si>
  <si>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</si>
  <si>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</si>
  <si>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</si>
  <si>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</si>
  <si>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</si>
  <si>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</si>
  <si>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</si>
  <si>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</si>
  <si>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</si>
  <si>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</si>
  <si>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</si>
  <si>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</si>
  <si>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</si>
  <si>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</si>
  <si>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</si>
  <si>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</si>
  <si>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</si>
  <si>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</si>
  <si>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</si>
  <si>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</si>
  <si>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</si>
  <si>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</si>
  <si>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</si>
  <si>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</si>
  <si>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</si>
  <si>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</si>
  <si>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</si>
  <si>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</si>
  <si>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</si>
  <si>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</si>
  <si>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</si>
  <si>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</si>
  <si>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</si>
  <si>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</si>
  <si>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</si>
  <si>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</si>
  <si>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</si>
  <si>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</si>
  <si>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</si>
  <si>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</si>
  <si>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</si>
  <si>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</si>
  <si>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</si>
  <si>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</si>
  <si>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</si>
  <si>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</si>
  <si>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</si>
  <si>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</si>
  <si>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</si>
  <si>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</si>
  <si>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</si>
  <si>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</si>
  <si>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</si>
  <si>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</si>
  <si>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</si>
  <si>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</si>
  <si>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</si>
  <si>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</si>
  <si>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</si>
  <si>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</si>
  <si>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</si>
  <si>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</si>
  <si>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</si>
  <si>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</si>
  <si>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</si>
  <si>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</si>
  <si>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</si>
  <si>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</si>
  <si>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</si>
  <si>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</si>
  <si>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</si>
  <si>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</si>
  <si>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</si>
  <si>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</si>
  <si>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</si>
  <si>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</si>
  <si>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</si>
  <si>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</si>
  <si>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</si>
  <si>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</si>
  <si>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</si>
  <si>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</si>
  <si>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</si>
  <si>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</si>
  <si>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</si>
  <si>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</si>
  <si>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</si>
  <si>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</si>
  <si>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</si>
  <si>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</si>
  <si>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</si>
  <si>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</si>
  <si>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</si>
  <si>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</si>
  <si>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</si>
  <si>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</si>
  <si>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</si>
  <si>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</si>
  <si>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</si>
  <si>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</si>
  <si>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</si>
  <si>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</si>
  <si>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</si>
  <si>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</si>
  <si>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</si>
  <si>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</si>
  <si>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</si>
  <si>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</si>
  <si>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</si>
  <si>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</si>
  <si>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</si>
  <si>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</si>
  <si>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</si>
  <si>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</si>
  <si>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</si>
  <si>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</si>
  <si>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</si>
  <si>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</si>
  <si>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</si>
  <si>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</si>
  <si>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</si>
  <si>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</si>
  <si>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</si>
  <si>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</si>
  <si>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</si>
  <si>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</si>
  <si>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</si>
  <si>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</si>
  <si>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</si>
  <si>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</si>
  <si>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</si>
  <si>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</si>
  <si>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</si>
  <si>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</si>
  <si>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</si>
  <si>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</si>
  <si>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</si>
  <si>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</si>
  <si>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</si>
  <si>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</si>
  <si>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</si>
  <si>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</si>
  <si>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</si>
  <si>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</si>
  <si>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</si>
  <si>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</si>
  <si>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</si>
  <si>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</si>
  <si>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</si>
  <si>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</si>
  <si>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</si>
  <si>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</si>
  <si>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</si>
  <si>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</si>
  <si>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</si>
  <si>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</si>
  <si>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</si>
  <si>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</si>
  <si>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</si>
  <si>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</si>
  <si>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</si>
  <si>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</si>
  <si>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</si>
  <si>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</si>
  <si>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</si>
  <si>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</si>
  <si>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</si>
  <si>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</si>
  <si>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</si>
  <si>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</si>
  <si>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</si>
  <si>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</si>
  <si>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</si>
  <si>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</si>
  <si>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</si>
  <si>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</si>
  <si>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</si>
  <si>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</si>
  <si>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</si>
  <si>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</si>
  <si>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</si>
  <si>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</si>
  <si>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</si>
  <si>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</si>
  <si>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</si>
  <si>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</si>
  <si>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</si>
  <si>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</si>
  <si>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</si>
  <si>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</si>
  <si>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</si>
  <si>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</si>
  <si>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</si>
  <si>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</si>
  <si>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</si>
  <si>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</si>
  <si>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</si>
  <si>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</si>
  <si>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</si>
  <si>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</si>
  <si>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</si>
  <si>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</si>
  <si>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</si>
  <si>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</si>
  <si>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</si>
  <si>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</si>
  <si>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</si>
  <si>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</si>
  <si>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</si>
  <si>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</si>
  <si>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</si>
  <si>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</si>
  <si>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</si>
  <si>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</si>
  <si>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</si>
  <si>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</si>
  <si>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</si>
  <si>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</si>
  <si>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</si>
  <si>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</si>
  <si>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</si>
  <si>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</si>
  <si>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</si>
  <si>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</si>
  <si>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</si>
  <si>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</si>
  <si>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</si>
  <si>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</si>
  <si>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</si>
  <si>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</si>
  <si>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</si>
  <si>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</si>
  <si>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</si>
  <si>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</si>
  <si>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</si>
  <si>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</si>
  <si>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</si>
  <si>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</si>
  <si>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</si>
  <si>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</si>
  <si>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</si>
  <si>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</si>
  <si>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</si>
  <si>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</si>
  <si>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</si>
  <si>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</si>
  <si>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</si>
  <si>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</si>
  <si>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</si>
  <si>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</si>
  <si>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</si>
  <si>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</si>
  <si>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</si>
  <si>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</si>
  <si>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</si>
  <si>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</si>
  <si>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</si>
  <si>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</si>
  <si>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</si>
  <si>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</si>
  <si>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</si>
  <si>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</si>
  <si>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</si>
  <si>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</si>
  <si>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</si>
  <si>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</si>
  <si>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</si>
  <si>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</si>
  <si>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</si>
  <si>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</si>
  <si>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</si>
  <si>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</si>
  <si>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</si>
  <si>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</si>
  <si>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</si>
  <si>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</si>
  <si>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</si>
  <si>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</si>
  <si>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</si>
  <si>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</si>
  <si>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</si>
  <si>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</si>
  <si>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</si>
  <si>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</si>
  <si>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</si>
  <si>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</si>
  <si>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</si>
  <si>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</si>
  <si>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</si>
  <si>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</si>
  <si>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</si>
  <si>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</si>
  <si>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</si>
  <si>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</si>
  <si>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</si>
  <si>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</si>
  <si>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</si>
  <si>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</si>
  <si>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</si>
  <si>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</si>
  <si>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</si>
  <si>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</si>
  <si>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</si>
  <si>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</si>
  <si>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</si>
  <si>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</si>
  <si>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</si>
  <si>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</si>
  <si>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</si>
  <si>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</si>
  <si>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</si>
  <si>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</si>
  <si>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</si>
  <si>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</si>
  <si>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</si>
  <si>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</si>
  <si>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</si>
  <si>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</si>
  <si>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</si>
  <si>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</si>
  <si>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</si>
  <si>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</si>
  <si>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</si>
  <si>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</si>
  <si>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</si>
  <si>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</si>
  <si>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</si>
  <si>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</si>
  <si>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</si>
  <si>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</si>
  <si>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</si>
  <si>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</si>
  <si>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</si>
  <si>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</si>
  <si>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</si>
  <si>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</si>
  <si>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</si>
  <si>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</si>
  <si>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</si>
  <si>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</si>
  <si>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</si>
  <si>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</si>
  <si>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</si>
  <si>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</si>
  <si>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</si>
  <si>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</si>
  <si>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</si>
  <si>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</si>
  <si>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</si>
  <si>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</si>
  <si>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</si>
  <si>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</si>
  <si>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</si>
  <si>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</si>
  <si>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</si>
  <si>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</si>
  <si>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</si>
  <si>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</si>
  <si>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</si>
  <si>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</si>
  <si>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</si>
  <si>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</si>
  <si>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</si>
  <si>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</si>
  <si>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</si>
  <si>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</si>
  <si>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</si>
  <si>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</si>
  <si>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</si>
  <si>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</si>
  <si>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</si>
  <si>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</si>
  <si>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</si>
  <si>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</si>
  <si>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</si>
  <si>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</si>
  <si>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</si>
  <si>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</si>
  <si>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</si>
  <si>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</si>
  <si>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</si>
  <si>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</si>
  <si>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</si>
  <si>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</si>
  <si>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</si>
  <si>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</si>
  <si>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</si>
  <si>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</si>
  <si>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</si>
  <si>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</si>
  <si>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</si>
  <si>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</si>
  <si>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</si>
  <si>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</si>
  <si>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</si>
  <si>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</si>
  <si>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</si>
  <si>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</si>
  <si>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</si>
  <si>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</si>
  <si>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</si>
  <si>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</si>
  <si>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</si>
  <si>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</si>
  <si>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</si>
  <si>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</si>
  <si>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</si>
  <si>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</si>
  <si>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</si>
  <si>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</si>
  <si>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</si>
  <si>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</si>
  <si>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</si>
  <si>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</si>
  <si>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</si>
  <si>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</si>
  <si>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</si>
  <si>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</si>
  <si>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</si>
  <si>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</si>
  <si>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</si>
  <si>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</si>
  <si>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</si>
  <si>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</si>
  <si>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</si>
  <si>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</si>
  <si>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</si>
  <si>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</si>
  <si>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</si>
  <si>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</si>
  <si>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</si>
  <si>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</si>
  <si>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</si>
  <si>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</si>
  <si>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</si>
  <si>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</si>
  <si>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</si>
  <si>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</si>
  <si>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</si>
  <si>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</si>
  <si>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</si>
  <si>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</si>
  <si>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</si>
  <si>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</si>
  <si>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</si>
  <si>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</si>
  <si>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</si>
  <si>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</si>
  <si>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</si>
  <si>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</si>
  <si>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</si>
  <si>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</si>
  <si>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</si>
  <si>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</si>
  <si>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</si>
  <si>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</si>
  <si>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</si>
  <si>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</si>
  <si>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</si>
  <si>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</si>
  <si>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</si>
  <si>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</si>
  <si>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</si>
  <si>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</si>
  <si>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</si>
  <si>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</si>
  <si>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</si>
  <si>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</si>
  <si>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</si>
  <si>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</si>
  <si>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</si>
  <si>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</si>
  <si>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</si>
  <si>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</si>
  <si>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</si>
  <si>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</si>
  <si>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</si>
  <si>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</si>
  <si>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</si>
  <si>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</si>
  <si>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</si>
  <si>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</si>
  <si>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</si>
  <si>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</si>
  <si>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</si>
  <si>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</si>
  <si>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</si>
  <si>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</si>
  <si>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</si>
  <si>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</si>
  <si>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</si>
  <si>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</si>
  <si>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</si>
  <si>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</si>
  <si>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</si>
  <si>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</si>
  <si>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</si>
  <si>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</si>
  <si>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</si>
  <si>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</si>
  <si>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</si>
  <si>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</si>
  <si>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</si>
  <si>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</si>
  <si>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</si>
  <si>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</si>
  <si>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</si>
  <si>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</si>
  <si>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</si>
  <si>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</si>
  <si>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</si>
  <si>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</si>
  <si>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</si>
  <si>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</si>
  <si>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</si>
  <si>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</si>
  <si>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</si>
  <si>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</si>
  <si>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</si>
  <si>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</si>
  <si>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</si>
  <si>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</si>
  <si>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</si>
  <si>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</si>
  <si>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</si>
  <si>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</si>
  <si>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</si>
  <si>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</si>
  <si>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</si>
  <si>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</si>
  <si>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</si>
  <si>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</si>
  <si>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</si>
  <si>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</si>
  <si>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</si>
  <si>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</si>
  <si>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</si>
  <si>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</si>
  <si>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</si>
  <si>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</si>
  <si>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</si>
  <si>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</si>
  <si>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</si>
  <si>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</si>
  <si>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</si>
  <si>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</si>
  <si>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</si>
  <si>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</si>
  <si>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</si>
  <si>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</si>
  <si>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</si>
  <si>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</si>
  <si>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</si>
  <si>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</si>
  <si>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</si>
  <si>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</si>
  <si>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</si>
  <si>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</si>
  <si>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</si>
  <si>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</si>
  <si>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</si>
  <si>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</si>
  <si>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</si>
  <si>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</si>
  <si>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</si>
  <si>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</si>
  <si>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</si>
  <si>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</si>
  <si>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</si>
  <si>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</si>
  <si>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</si>
  <si>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</si>
  <si>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</si>
  <si>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</si>
  <si>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</si>
  <si>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</si>
  <si>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</si>
  <si>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</si>
  <si>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</si>
  <si>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</si>
  <si>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</si>
  <si>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</si>
  <si>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</si>
  <si>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</si>
  <si>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</si>
  <si>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</si>
  <si>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</si>
  <si>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</si>
  <si>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</si>
  <si>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</si>
  <si>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</si>
  <si>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</si>
  <si>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</si>
  <si>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</si>
  <si>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</si>
  <si>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</si>
  <si>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</si>
  <si>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</si>
  <si>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</si>
  <si>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</si>
  <si>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</si>
  <si>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</si>
  <si>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</si>
  <si>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</si>
  <si>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</si>
  <si>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</si>
  <si>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</si>
  <si>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</si>
  <si>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</si>
  <si>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</si>
  <si>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</si>
  <si>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</si>
  <si>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</si>
  <si>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</si>
  <si>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</si>
  <si>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</si>
  <si>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</si>
  <si>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</si>
  <si>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</si>
  <si>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</si>
  <si>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</si>
  <si>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</si>
  <si>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</si>
  <si>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</si>
  <si>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</si>
  <si>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</si>
  <si>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</si>
  <si>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</si>
  <si>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</si>
  <si>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</si>
  <si>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</si>
  <si>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</si>
  <si>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</si>
  <si>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</si>
  <si>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</si>
  <si>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</si>
  <si>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</si>
  <si>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</si>
  <si>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</si>
  <si>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</si>
  <si>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</si>
  <si>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</si>
  <si>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</si>
  <si>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</si>
  <si>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</si>
  <si>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</si>
  <si>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</si>
  <si>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</si>
  <si>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</si>
  <si>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</si>
  <si>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</si>
  <si>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</si>
  <si>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</si>
  <si>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</si>
  <si>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</si>
  <si>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</si>
  <si>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</si>
  <si>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</si>
  <si>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</si>
  <si>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</si>
  <si>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</si>
  <si>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</si>
  <si>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</si>
  <si>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</si>
  <si>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</si>
  <si>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</si>
  <si>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</si>
  <si>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</si>
  <si>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</si>
  <si>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</si>
  <si>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</si>
  <si>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</si>
  <si>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</si>
  <si>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</si>
  <si>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</si>
  <si>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</si>
  <si>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</si>
  <si>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</si>
  <si>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</si>
  <si>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</si>
  <si>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</si>
  <si>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</si>
  <si>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</si>
  <si>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</si>
  <si>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</si>
  <si>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</si>
  <si>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</si>
  <si>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</si>
  <si>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</si>
  <si>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</si>
  <si>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</si>
  <si>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</si>
  <si>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</si>
  <si>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</si>
  <si>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</si>
  <si>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</si>
  <si>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</si>
  <si>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</si>
  <si>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</si>
  <si>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</si>
  <si>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</si>
  <si>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</si>
  <si>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</si>
  <si>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</si>
  <si>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</si>
  <si>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</si>
  <si>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</si>
  <si>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</si>
  <si>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</si>
  <si>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</si>
  <si>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</si>
  <si>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</si>
  <si>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</si>
  <si>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</si>
  <si>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</si>
  <si>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</si>
  <si>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</si>
  <si>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</si>
  <si>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</si>
  <si>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</si>
  <si>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</si>
  <si>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</si>
  <si>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</si>
  <si>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</si>
  <si>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</si>
  <si>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</si>
  <si>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</si>
  <si>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</si>
  <si>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</si>
  <si>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</si>
  <si>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</si>
  <si>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</si>
  <si>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</si>
  <si>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</si>
  <si>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</si>
  <si>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</si>
  <si>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</si>
  <si>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</si>
  <si>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</si>
  <si>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</si>
  <si>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</si>
  <si>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</si>
  <si>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</si>
  <si>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</si>
  <si>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</si>
  <si>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</si>
  <si>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</si>
  <si>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</si>
  <si>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</si>
  <si>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</si>
  <si>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</si>
  <si>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</si>
  <si>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</si>
  <si>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</si>
  <si>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</si>
  <si>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</si>
  <si>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</si>
  <si>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</si>
  <si>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</si>
  <si>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</si>
  <si>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</si>
  <si>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</si>
  <si>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</si>
  <si>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</si>
  <si>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</si>
  <si>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</si>
  <si>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</si>
  <si>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</si>
  <si>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</si>
  <si>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</si>
  <si>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</si>
  <si>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</si>
  <si>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</si>
  <si>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</si>
  <si>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</si>
  <si>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</si>
  <si>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</si>
  <si>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</si>
  <si>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</si>
  <si>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</si>
  <si>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</si>
  <si>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</si>
  <si>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</si>
  <si>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</si>
  <si>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</si>
  <si>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</si>
  <si>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</si>
  <si>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</si>
  <si>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</si>
  <si>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</si>
  <si>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</si>
  <si>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</si>
  <si>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</si>
  <si>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</si>
  <si>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</si>
  <si>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</si>
  <si>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</si>
  <si>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</si>
  <si>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</si>
  <si>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</si>
  <si>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</si>
  <si>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</si>
  <si>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</si>
  <si>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</si>
  <si>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</si>
  <si>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</si>
  <si>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</si>
  <si>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</si>
  <si>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</si>
  <si>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</si>
  <si>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</si>
  <si>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</si>
  <si>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</si>
  <si>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</si>
  <si>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</si>
  <si>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</si>
  <si>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</si>
  <si>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</si>
  <si>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</si>
  <si>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</si>
  <si>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</si>
  <si>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</si>
  <si>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</si>
  <si>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</si>
  <si>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</si>
  <si>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</si>
  <si>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</si>
  <si>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</si>
  <si>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</si>
  <si>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</si>
  <si>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</si>
  <si>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</si>
  <si>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</si>
  <si>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</si>
  <si>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</si>
  <si>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</si>
  <si>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</si>
  <si>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</si>
  <si>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</si>
  <si>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</si>
  <si>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</si>
  <si>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</si>
  <si>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</si>
  <si>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</si>
  <si>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</si>
  <si>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</si>
  <si>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</si>
  <si>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</si>
  <si>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</si>
  <si>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</si>
  <si>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</si>
  <si>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</si>
  <si>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</si>
  <si>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</si>
  <si>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</si>
  <si>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</si>
  <si>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</si>
  <si>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</si>
  <si>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</si>
  <si>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</si>
  <si>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</si>
  <si>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</si>
  <si>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</si>
  <si>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</si>
  <si>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</si>
  <si>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</si>
  <si>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</si>
  <si>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</si>
  <si>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</si>
  <si>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</si>
  <si>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</si>
  <si>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</si>
  <si>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</si>
  <si>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</si>
  <si>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</si>
  <si>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</si>
  <si>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</si>
  <si>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</si>
  <si>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</si>
  <si>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</si>
  <si>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</si>
  <si>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</si>
  <si>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</si>
  <si>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</si>
  <si>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</si>
  <si>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</si>
  <si>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</si>
  <si>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</si>
  <si>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</si>
  <si>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</si>
  <si>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</si>
  <si>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</si>
  <si>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</si>
  <si>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</si>
  <si>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</si>
  <si>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</si>
  <si>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</si>
  <si>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</si>
  <si>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</si>
  <si>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</si>
  <si>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</si>
  <si>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</si>
  <si>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</si>
  <si>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</si>
  <si>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</si>
  <si>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</si>
  <si>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</si>
  <si>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</si>
  <si>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</si>
  <si>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</si>
  <si>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</si>
  <si>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</si>
  <si>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</si>
  <si>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</si>
  <si>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</si>
  <si>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</si>
  <si>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</si>
  <si>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</si>
  <si>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</si>
  <si>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</si>
  <si>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</si>
  <si>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</si>
  <si>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</si>
  <si>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</si>
  <si>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</si>
  <si>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</si>
  <si>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</si>
  <si>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</si>
  <si>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</si>
  <si>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</si>
  <si>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</si>
  <si>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</si>
  <si>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</si>
  <si>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</si>
  <si>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</si>
  <si>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</si>
  <si>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</si>
  <si>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</si>
  <si>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</si>
  <si>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</si>
  <si>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</si>
  <si>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</si>
  <si>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</si>
  <si>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</si>
  <si>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</si>
  <si>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</si>
  <si>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</si>
  <si>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</si>
  <si>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</si>
  <si>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</si>
  <si>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</si>
  <si>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</si>
  <si>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</si>
  <si>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</si>
  <si>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</si>
  <si>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</si>
  <si>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</si>
  <si>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</si>
  <si>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</si>
  <si>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</si>
  <si>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</si>
  <si>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</si>
  <si>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</si>
  <si>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</si>
  <si>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</si>
  <si>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</si>
  <si>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</si>
  <si>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</si>
  <si>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</si>
  <si>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</si>
  <si>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</si>
  <si>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</si>
  <si>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</si>
  <si>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</si>
  <si>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</si>
  <si>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</si>
  <si>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</si>
  <si>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</si>
  <si>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</si>
  <si>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</si>
  <si>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</si>
  <si>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</si>
  <si>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</si>
  <si>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</si>
  <si>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</si>
  <si>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</si>
  <si>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</si>
  <si>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</si>
  <si>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</si>
  <si>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</si>
  <si>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</si>
  <si>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</si>
  <si>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</si>
  <si>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</si>
  <si>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</si>
  <si>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</si>
  <si>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</si>
  <si>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</si>
  <si>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</si>
  <si>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</si>
  <si>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</si>
  <si>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</si>
  <si>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</si>
  <si>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</si>
  <si>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</si>
  <si>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</si>
  <si>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</si>
  <si>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</si>
  <si>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</si>
  <si>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</si>
  <si>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</si>
  <si>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</si>
  <si>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</si>
  <si>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</si>
  <si>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</si>
  <si>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</si>
  <si>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</si>
  <si>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</si>
  <si>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</si>
  <si>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</si>
  <si>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</si>
  <si>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</si>
  <si>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</si>
  <si>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</si>
  <si>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</si>
  <si>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</si>
  <si>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</si>
  <si>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</si>
  <si>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</si>
  <si>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</si>
  <si>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</si>
  <si>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</si>
  <si>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</si>
  <si>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</si>
  <si>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</si>
  <si>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</si>
  <si>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</si>
  <si>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</si>
  <si>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</si>
  <si>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</si>
  <si>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</si>
  <si>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</si>
  <si>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</si>
  <si>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</si>
  <si>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</si>
  <si>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</si>
  <si>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</si>
  <si>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</si>
  <si>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</si>
  <si>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</si>
  <si>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</si>
  <si>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</si>
  <si>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</si>
  <si>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</si>
  <si>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</si>
  <si>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</si>
  <si>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</si>
  <si>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</si>
  <si>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</si>
  <si>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</si>
  <si>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</si>
  <si>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</si>
  <si>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</si>
  <si>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</si>
  <si>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</si>
  <si>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</si>
  <si>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</si>
  <si>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</si>
  <si>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</si>
  <si>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</si>
  <si>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</si>
  <si>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</si>
  <si>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</si>
  <si>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</si>
  <si>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</si>
  <si>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</si>
  <si>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</si>
  <si>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</si>
  <si>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</si>
  <si>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</si>
  <si>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</si>
  <si>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</si>
  <si>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</si>
  <si>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</si>
  <si>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</si>
  <si>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</si>
  <si>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</si>
  <si>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</si>
  <si>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</si>
  <si>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</si>
  <si>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</si>
  <si>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</si>
  <si>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</si>
  <si>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</si>
  <si>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</si>
  <si>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</si>
  <si>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</si>
  <si>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</si>
  <si>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</si>
  <si>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</si>
  <si>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</si>
  <si>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</si>
  <si>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</si>
  <si>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</si>
  <si>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</si>
  <si>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</si>
  <si>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</si>
  <si>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</si>
  <si>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</si>
  <si>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</si>
  <si>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</si>
  <si>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</si>
  <si>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</si>
  <si>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</si>
  <si>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</si>
  <si>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</si>
  <si>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</si>
  <si>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</si>
  <si>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</si>
  <si>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</si>
  <si>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</si>
  <si>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</si>
  <si>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</si>
  <si>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</si>
  <si>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</si>
  <si>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</si>
  <si>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</si>
  <si>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</si>
  <si>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</si>
  <si>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</si>
  <si>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</si>
  <si>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</si>
  <si>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</si>
  <si>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</si>
  <si>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</si>
  <si>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</si>
  <si>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</si>
  <si>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</si>
  <si>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</si>
  <si>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</si>
  <si>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</si>
  <si>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</si>
  <si>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</si>
  <si>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</si>
  <si>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</si>
  <si>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</si>
  <si>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</si>
  <si>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</si>
  <si>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</si>
  <si>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</si>
  <si>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</si>
  <si>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</si>
  <si>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</si>
  <si>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</si>
  <si>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</si>
  <si>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</si>
  <si>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</si>
  <si>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</si>
  <si>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</si>
  <si>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</si>
  <si>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</si>
  <si>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</si>
  <si>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</si>
  <si>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</si>
  <si>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</si>
  <si>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</si>
  <si>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</si>
  <si>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</si>
  <si>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</si>
  <si>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</si>
  <si>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</si>
  <si>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</si>
  <si>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</si>
  <si>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</si>
  <si>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</si>
  <si>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</si>
  <si>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</si>
  <si>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</si>
  <si>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</si>
  <si>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</si>
  <si>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</si>
  <si>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</si>
  <si>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</si>
  <si>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</si>
  <si>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</si>
  <si>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</si>
  <si>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</si>
  <si>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</si>
  <si>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</si>
  <si>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</si>
  <si>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</si>
  <si>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</si>
  <si>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</si>
  <si>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</si>
  <si>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</si>
  <si>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</si>
  <si>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</si>
  <si>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</si>
  <si>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</si>
  <si>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</si>
  <si>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</si>
  <si>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</si>
  <si>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</si>
  <si>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</si>
  <si>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</si>
  <si>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</si>
  <si>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</si>
  <si>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</si>
  <si>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</si>
  <si>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</si>
  <si>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</si>
  <si>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</si>
  <si>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</si>
  <si>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</si>
  <si>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</si>
  <si>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</si>
  <si>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</si>
  <si>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</si>
  <si>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</si>
  <si>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</si>
  <si>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</si>
  <si>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</si>
  <si>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</si>
  <si>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</si>
  <si>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</si>
  <si>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</si>
  <si>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</si>
  <si>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</si>
  <si>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</si>
  <si>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</si>
  <si>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</si>
  <si>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</si>
  <si>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</si>
  <si>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</si>
  <si>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</si>
  <si>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</si>
  <si>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</si>
  <si>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</si>
  <si>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</si>
  <si>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</si>
  <si>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</si>
  <si>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</si>
  <si>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</si>
  <si>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</si>
  <si>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</si>
  <si>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</si>
  <si>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</si>
  <si>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</si>
  <si>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</si>
  <si>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</si>
  <si>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</si>
  <si>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</si>
  <si>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</si>
  <si>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</si>
  <si>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</si>
  <si>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</si>
  <si>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</si>
  <si>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</si>
  <si>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</si>
  <si>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</si>
  <si>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</si>
  <si>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</si>
  <si>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</si>
  <si>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</si>
  <si>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</si>
  <si>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</si>
  <si>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</si>
  <si>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</si>
  <si>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</si>
  <si>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</si>
  <si>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</si>
  <si>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</si>
  <si>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</si>
  <si>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</si>
  <si>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</si>
  <si>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</si>
  <si>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</si>
  <si>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</si>
  <si>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</si>
  <si>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</si>
  <si>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</si>
  <si>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</si>
  <si>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</si>
  <si>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</si>
  <si>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</si>
  <si>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</si>
  <si>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</si>
  <si>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</si>
  <si>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</si>
  <si>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</si>
  <si>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</si>
  <si>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</si>
  <si>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</si>
  <si>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</si>
  <si>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</si>
  <si>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</si>
  <si>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</si>
  <si>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</si>
  <si>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</si>
  <si>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</si>
  <si>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</si>
  <si>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</si>
  <si>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</si>
  <si>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</si>
  <si>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</si>
  <si>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</si>
  <si>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</si>
  <si>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</si>
  <si>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</si>
  <si>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</si>
  <si>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</si>
  <si>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</si>
  <si>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</si>
  <si>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</si>
  <si>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</si>
  <si>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</si>
  <si>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</si>
  <si>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</si>
  <si>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</si>
  <si>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</si>
  <si>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</si>
  <si>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</si>
  <si>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</si>
  <si>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</si>
  <si>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</si>
  <si>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</si>
  <si>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</si>
  <si>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</si>
  <si>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</si>
  <si>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</si>
  <si>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</si>
  <si>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</si>
  <si>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</si>
  <si>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</si>
  <si>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</si>
  <si>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</si>
  <si>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</si>
  <si>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</si>
  <si>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</si>
  <si>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</si>
  <si>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</si>
  <si>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</si>
  <si>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</si>
  <si>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</si>
  <si>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</si>
  <si>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</si>
  <si>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</si>
  <si>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</si>
  <si>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</si>
  <si>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</si>
  <si>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</si>
  <si>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</si>
  <si>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</si>
  <si>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</si>
  <si>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</si>
  <si>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</si>
  <si>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</si>
  <si>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</si>
  <si>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</si>
  <si>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</si>
  <si>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</si>
  <si>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</si>
  <si>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</si>
  <si>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</si>
  <si>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</si>
  <si>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</si>
  <si>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</si>
  <si>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</si>
  <si>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</si>
  <si>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</si>
  <si>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</si>
  <si>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</si>
  <si>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</si>
  <si>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</si>
  <si>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</si>
  <si>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</si>
  <si>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</si>
  <si>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</si>
  <si>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</si>
  <si>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</si>
  <si>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</si>
  <si>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</si>
  <si>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</si>
  <si>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</si>
  <si>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</si>
  <si>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</si>
  <si>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</si>
  <si>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</si>
  <si>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</si>
  <si>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</si>
  <si>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</si>
  <si>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</si>
  <si>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</si>
  <si>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</si>
  <si>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</si>
  <si>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</si>
  <si>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</si>
  <si>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</si>
  <si>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</si>
  <si>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</si>
  <si>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</si>
  <si>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</si>
  <si>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</si>
  <si>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</si>
  <si>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</si>
  <si>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</si>
  <si>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</si>
  <si>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</si>
  <si>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</si>
  <si>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</si>
  <si>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</si>
  <si>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</si>
  <si>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</si>
  <si>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</si>
  <si>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</si>
  <si>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</si>
  <si>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</si>
  <si>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</si>
  <si>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</si>
  <si>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</si>
  <si>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</si>
  <si>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</si>
  <si>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</si>
  <si>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</si>
  <si>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</si>
  <si>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</si>
  <si>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</si>
  <si>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</si>
  <si>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</si>
  <si>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</si>
  <si>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</si>
  <si>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</si>
  <si>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</si>
  <si>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</si>
  <si>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</si>
  <si>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</si>
  <si>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</si>
  <si>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</si>
  <si>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</si>
  <si>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</si>
  <si>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</si>
  <si>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</si>
  <si>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</si>
  <si>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</si>
  <si>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</si>
  <si>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</si>
  <si>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</si>
  <si>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</si>
  <si>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</si>
  <si>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</si>
  <si>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</si>
  <si>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</si>
  <si>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</si>
  <si>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</si>
  <si>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</si>
  <si>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</si>
  <si>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</si>
  <si>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</si>
  <si>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</si>
  <si>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</si>
  <si>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</si>
  <si>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</si>
  <si>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</si>
  <si>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</si>
  <si>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</si>
  <si>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</si>
  <si>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</si>
  <si>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</si>
  <si>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</si>
  <si>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</si>
  <si>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</si>
  <si>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</si>
  <si>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</si>
  <si>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</si>
  <si>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</si>
  <si>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</si>
  <si>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</si>
  <si>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</si>
  <si>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</si>
  <si>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</si>
  <si>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</si>
  <si>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</si>
  <si>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</si>
  <si>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</si>
  <si>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</si>
  <si>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</si>
  <si>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</si>
  <si>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</si>
  <si>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</si>
  <si>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</si>
  <si>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</si>
  <si>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</si>
  <si>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</si>
  <si>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</si>
  <si>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</si>
  <si>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</si>
  <si>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</si>
  <si>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</si>
  <si>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</si>
  <si>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</si>
  <si>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</si>
  <si>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</si>
  <si>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</si>
  <si>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</si>
  <si>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</si>
  <si>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</si>
  <si>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</si>
  <si>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</si>
  <si>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</si>
  <si>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</si>
  <si>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</si>
  <si>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</si>
  <si>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</si>
  <si>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</si>
  <si>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</si>
  <si>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</si>
  <si>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</si>
  <si>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</si>
  <si>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</si>
  <si>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</si>
  <si>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</si>
  <si>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</si>
  <si>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</si>
  <si>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</si>
  <si>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</si>
  <si>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</si>
  <si>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</si>
  <si>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</si>
  <si>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</si>
  <si>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</si>
  <si>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</si>
  <si>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</si>
  <si>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</si>
  <si>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</si>
  <si>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</si>
  <si>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</si>
  <si>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</si>
  <si>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</si>
  <si>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</si>
  <si>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</si>
  <si>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</si>
  <si>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</si>
  <si>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</si>
  <si>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</si>
  <si>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</si>
  <si>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</si>
  <si>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</si>
  <si>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</si>
  <si>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</si>
  <si>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</si>
  <si>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</si>
  <si>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</si>
  <si>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</si>
  <si>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</si>
  <si>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</si>
  <si>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</si>
  <si>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</si>
  <si>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</si>
  <si>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</si>
  <si>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</si>
  <si>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</si>
  <si>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</si>
  <si>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</si>
  <si>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</si>
  <si>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</si>
  <si>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</si>
  <si>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</si>
  <si>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</si>
  <si>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</si>
  <si>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</si>
  <si>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</si>
  <si>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</si>
  <si>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</si>
  <si>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</si>
  <si>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</si>
  <si>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</si>
  <si>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</si>
  <si>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</si>
  <si>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</si>
  <si>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</si>
  <si>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</si>
  <si>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</si>
  <si>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</si>
  <si>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</si>
  <si>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</si>
  <si>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</si>
  <si>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</si>
  <si>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</si>
  <si>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</si>
  <si>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</si>
  <si>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</si>
  <si>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</si>
  <si>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</si>
  <si>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</si>
  <si>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</si>
  <si>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</si>
  <si>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</si>
  <si>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</si>
  <si>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</si>
  <si>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</si>
  <si>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</si>
  <si>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</si>
  <si>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</si>
  <si>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</si>
  <si>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</si>
  <si>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</si>
  <si>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</si>
  <si>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</si>
  <si>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</si>
  <si>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</si>
  <si>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</si>
  <si>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</si>
  <si>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</si>
  <si>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</si>
  <si>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</si>
  <si>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</si>
  <si>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</si>
  <si>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</si>
  <si>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</si>
  <si>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</si>
  <si>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</si>
  <si>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</si>
  <si>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</si>
  <si>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</si>
  <si>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</si>
  <si>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</si>
  <si>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</si>
  <si>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</si>
  <si>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</si>
  <si>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</si>
  <si>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</si>
  <si>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</si>
  <si>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</si>
  <si>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</si>
  <si>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</si>
  <si>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</si>
  <si>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</si>
  <si>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</si>
  <si>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</si>
  <si>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</si>
  <si>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</si>
  <si>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</si>
  <si>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</si>
  <si>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</si>
  <si>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</si>
  <si>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</si>
  <si>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</si>
  <si>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</si>
  <si>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</si>
  <si>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</si>
  <si>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</si>
  <si>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</si>
  <si>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</si>
  <si>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</si>
  <si>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</si>
  <si>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</si>
  <si>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</si>
  <si>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</si>
  <si>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</si>
  <si>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</si>
  <si>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</si>
  <si>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</si>
  <si>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</si>
  <si>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</si>
  <si>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</si>
  <si>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</si>
  <si>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</si>
  <si>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</si>
  <si>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</si>
  <si>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</si>
  <si>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</si>
  <si>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</si>
  <si>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</si>
  <si>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</si>
  <si>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</si>
  <si>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</si>
  <si>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</si>
  <si>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</si>
  <si>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</si>
  <si>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</si>
  <si>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</si>
  <si>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</si>
  <si>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</si>
  <si>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</si>
  <si>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</si>
  <si>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</si>
  <si>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</si>
  <si>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</si>
  <si>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</si>
  <si>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</si>
  <si>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</si>
  <si>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</si>
  <si>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</si>
  <si>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</si>
  <si>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</si>
  <si>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</si>
  <si>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</si>
  <si>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</si>
  <si>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</si>
  <si>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</si>
  <si>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</si>
  <si>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</si>
  <si>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</si>
  <si>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</si>
  <si>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</si>
  <si>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</si>
  <si>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</si>
  <si>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</si>
  <si>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</si>
  <si>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</si>
  <si>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</si>
  <si>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</si>
  <si>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</si>
  <si>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</si>
  <si>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</si>
  <si>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</si>
  <si>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</si>
  <si>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</si>
  <si>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</si>
  <si>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</si>
  <si>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</si>
  <si>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</si>
  <si>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</si>
  <si>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</si>
  <si>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</si>
  <si>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</si>
  <si>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</si>
  <si>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</si>
  <si>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</si>
  <si>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</si>
  <si>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</si>
  <si>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</si>
  <si>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</si>
  <si>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</si>
  <si>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</si>
  <si>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</si>
  <si>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</si>
  <si>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</si>
  <si>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</si>
  <si>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</si>
  <si>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</si>
  <si>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</si>
  <si>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</si>
  <si>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</si>
  <si>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</si>
  <si>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</si>
  <si>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</si>
  <si>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</si>
  <si>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</si>
  <si>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</si>
  <si>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</si>
  <si>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</si>
  <si>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</si>
  <si>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</si>
  <si>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</si>
  <si>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</si>
  <si>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</si>
  <si>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</si>
  <si>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</si>
  <si>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</si>
  <si>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</si>
  <si>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</si>
  <si>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</si>
  <si>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</si>
  <si>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</si>
  <si>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</si>
  <si>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</si>
  <si>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</si>
  <si>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</si>
  <si>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</si>
  <si>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</si>
  <si>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</si>
  <si>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</si>
  <si>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</si>
  <si>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</si>
  <si>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</si>
  <si>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</si>
  <si>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</si>
  <si>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</si>
  <si>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</si>
  <si>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</si>
  <si>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</si>
  <si>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</si>
  <si>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</si>
  <si>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</si>
  <si>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</si>
  <si>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</si>
  <si>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</si>
  <si>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</si>
  <si>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</si>
  <si>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</si>
  <si>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</si>
  <si>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</si>
  <si>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</si>
  <si>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</si>
  <si>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</si>
  <si>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</si>
  <si>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</si>
  <si>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</si>
  <si>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</si>
  <si>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</si>
  <si>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</si>
  <si>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</si>
  <si>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</si>
  <si>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</si>
  <si>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</si>
  <si>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</si>
  <si>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</si>
  <si>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</si>
  <si>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</si>
  <si>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</si>
  <si>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</si>
  <si>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</si>
  <si>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</si>
  <si>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</si>
  <si>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</si>
  <si>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</si>
  <si>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</si>
  <si>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</si>
  <si>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</si>
  <si>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</si>
  <si>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</si>
  <si>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</si>
  <si>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</si>
  <si>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</si>
  <si>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</si>
  <si>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</si>
  <si>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</si>
  <si>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</si>
  <si>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</si>
  <si>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</si>
  <si>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</si>
  <si>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</si>
  <si>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</si>
  <si>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</si>
  <si>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</si>
  <si>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</si>
  <si>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</si>
  <si>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</si>
  <si>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</si>
  <si>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</si>
  <si>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</si>
  <si>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</si>
  <si>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</si>
  <si>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</si>
  <si>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</si>
  <si>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</si>
  <si>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</si>
  <si>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</si>
  <si>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</si>
  <si>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</si>
  <si>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</si>
  <si>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</si>
  <si>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</si>
  <si>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</si>
  <si>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</si>
  <si>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</si>
  <si>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</si>
  <si>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</si>
  <si>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</si>
  <si>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</si>
  <si>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</si>
  <si>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</si>
  <si>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</si>
  <si>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</si>
  <si>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</si>
  <si>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</si>
  <si>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</si>
  <si>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</si>
  <si>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</si>
  <si>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</si>
  <si>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</si>
  <si>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</si>
  <si>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</si>
  <si>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</si>
  <si>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</si>
  <si>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</si>
  <si>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</si>
  <si>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</si>
  <si>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</si>
  <si>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</si>
  <si>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</si>
  <si>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</si>
  <si>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</si>
  <si>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</si>
  <si>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</si>
  <si>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</si>
  <si>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</si>
  <si>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</si>
  <si>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</si>
  <si>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</si>
  <si>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</si>
  <si>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</si>
  <si>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</si>
  <si>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</si>
  <si>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</si>
  <si>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</si>
  <si>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</si>
  <si>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</si>
  <si>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</si>
  <si>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</si>
  <si>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</si>
  <si>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</si>
  <si>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</si>
  <si>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</si>
  <si>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</si>
  <si>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</si>
  <si>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</si>
  <si>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</si>
  <si>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</si>
  <si>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</si>
  <si>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</si>
  <si>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</si>
  <si>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</si>
  <si>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</si>
  <si>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</si>
  <si>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</si>
  <si>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</si>
  <si>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</si>
  <si>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</si>
  <si>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</si>
  <si>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</si>
  <si>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</si>
  <si>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</si>
  <si>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</si>
  <si>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</si>
  <si>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</si>
  <si>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</si>
  <si>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</si>
  <si>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</si>
  <si>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</si>
  <si>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</si>
  <si>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</si>
  <si>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</si>
  <si>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</si>
  <si>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</si>
  <si>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</si>
  <si>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</si>
  <si>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</si>
  <si>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</si>
  <si>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</si>
  <si>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</si>
  <si>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</si>
  <si>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</si>
  <si>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</si>
  <si>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</si>
  <si>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</si>
  <si>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</si>
  <si>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</si>
  <si>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</si>
  <si>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</si>
  <si>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</si>
  <si>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</si>
  <si>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</si>
  <si>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</si>
  <si>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</si>
  <si>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</si>
  <si>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</si>
  <si>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</si>
  <si>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</si>
  <si>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</si>
  <si>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</si>
  <si>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</si>
  <si>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</si>
  <si>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</si>
  <si>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</si>
  <si>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</si>
  <si>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</si>
  <si>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</si>
  <si>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</si>
  <si>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</si>
  <si>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</si>
  <si>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</si>
  <si>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</si>
  <si>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</si>
  <si>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</si>
  <si>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</si>
  <si>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</si>
  <si>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</si>
  <si>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</si>
  <si>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</si>
  <si>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</si>
  <si>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</si>
  <si>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</si>
  <si>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</si>
  <si>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</si>
  <si>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</si>
  <si>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</si>
  <si>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</si>
  <si>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</si>
  <si>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</si>
  <si>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</si>
  <si>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</si>
  <si>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</si>
  <si>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</si>
  <si>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</si>
  <si>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</si>
  <si>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</si>
  <si>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</si>
  <si>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</si>
  <si>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</si>
  <si>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</si>
  <si>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</si>
  <si>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</si>
  <si>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</si>
  <si>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</si>
  <si>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</si>
  <si>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</si>
  <si>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</si>
  <si>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</si>
  <si>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</si>
  <si>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</si>
  <si>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</si>
  <si>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</si>
  <si>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</si>
  <si>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</si>
  <si>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</si>
  <si>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</si>
  <si>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</si>
  <si>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</si>
  <si>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</si>
  <si>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</si>
  <si>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</si>
  <si>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</si>
  <si>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</si>
  <si>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</si>
  <si>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</si>
  <si>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</si>
  <si>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</si>
  <si>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</si>
  <si>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</si>
  <si>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</si>
  <si>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</si>
  <si>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</si>
  <si>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</si>
  <si>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</si>
  <si>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</si>
  <si>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</si>
  <si>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</si>
  <si>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</si>
  <si>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</si>
  <si>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</si>
  <si>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</si>
  <si>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</si>
  <si>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</si>
  <si>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</si>
  <si>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</si>
  <si>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</si>
  <si>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</si>
  <si>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</si>
  <si>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</si>
  <si>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</si>
  <si>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</si>
  <si>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</si>
  <si>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</si>
  <si>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</si>
  <si>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</si>
  <si>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</si>
  <si>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</si>
  <si>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</si>
  <si>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</si>
  <si>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</si>
  <si>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</si>
  <si>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</si>
  <si>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</si>
  <si>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</si>
  <si>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</si>
  <si>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</si>
  <si>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</si>
  <si>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</si>
  <si>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</si>
  <si>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</si>
  <si>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</si>
  <si>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</si>
  <si>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</si>
  <si>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</si>
  <si>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</si>
  <si>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</si>
  <si>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</si>
  <si>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</si>
  <si>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</si>
  <si>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</si>
  <si>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</si>
  <si>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</si>
  <si>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</si>
  <si>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</si>
  <si>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</si>
  <si>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</si>
  <si>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</si>
  <si>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</si>
  <si>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</si>
  <si>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</si>
  <si>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</si>
  <si>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</si>
  <si>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</si>
  <si>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</si>
  <si>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</si>
  <si>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</si>
  <si>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</si>
  <si>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</si>
  <si>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</si>
  <si>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</si>
  <si>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</si>
  <si>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</si>
  <si>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</si>
  <si>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</si>
  <si>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</si>
  <si>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</si>
  <si>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</si>
  <si>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</si>
  <si>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</si>
  <si>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</si>
  <si>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</si>
  <si>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</si>
  <si>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</si>
  <si>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</si>
  <si>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</si>
  <si>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</si>
  <si>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</si>
  <si>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</si>
  <si>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</si>
  <si>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</si>
  <si>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</si>
  <si>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</si>
  <si>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</si>
  <si>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</si>
  <si>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</si>
  <si>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</si>
  <si>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</si>
  <si>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</si>
  <si>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</si>
  <si>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</si>
  <si>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</si>
  <si>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</si>
  <si>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</si>
  <si>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</si>
  <si>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</si>
  <si>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</si>
  <si>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</si>
  <si>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</si>
  <si>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</si>
  <si>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</si>
  <si>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</si>
  <si>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</si>
  <si>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</si>
  <si>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</si>
  <si>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</si>
  <si>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</si>
  <si>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</si>
  <si>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</si>
  <si>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</si>
  <si>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</si>
  <si>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</si>
  <si>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</si>
  <si>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</si>
  <si>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</si>
  <si>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</si>
  <si>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</si>
  <si>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</si>
  <si>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</si>
  <si>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</si>
  <si>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</si>
  <si>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</si>
  <si>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</si>
  <si>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</si>
  <si>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</si>
  <si>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</si>
  <si>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</si>
  <si>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</si>
  <si>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</si>
  <si>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</si>
  <si>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</si>
  <si>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</si>
  <si>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</si>
  <si>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</si>
  <si>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</si>
  <si>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</si>
  <si>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</si>
  <si>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</si>
  <si>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</si>
  <si>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</si>
  <si>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</si>
  <si>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</si>
  <si>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</si>
  <si>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</si>
  <si>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</si>
  <si>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</si>
  <si>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</si>
  <si>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</si>
  <si>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</si>
  <si>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</si>
  <si>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</si>
  <si>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</si>
  <si>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</si>
  <si>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</si>
  <si>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</si>
  <si>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</si>
  <si>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</si>
  <si>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</si>
  <si>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</si>
  <si>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</si>
  <si>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</si>
  <si>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</si>
  <si>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</si>
  <si>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</si>
  <si>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</si>
  <si>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</si>
  <si>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</si>
  <si>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</si>
  <si>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</si>
  <si>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</si>
  <si>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</si>
  <si>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</si>
  <si>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</si>
  <si>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</si>
  <si>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</si>
  <si>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</si>
  <si>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</si>
  <si>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</si>
  <si>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</si>
  <si>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</si>
  <si>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</si>
  <si>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</si>
  <si>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</si>
  <si>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</si>
  <si>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</si>
  <si>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</si>
  <si>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</si>
  <si>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</si>
  <si>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</si>
  <si>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</si>
  <si>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</si>
  <si>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</si>
  <si>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</si>
  <si>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</si>
  <si>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</si>
  <si>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</si>
  <si>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</si>
  <si>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</si>
  <si>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</si>
  <si>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</si>
  <si>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</si>
  <si>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</si>
  <si>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</si>
  <si>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</si>
  <si>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</si>
  <si>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</si>
  <si>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</si>
  <si>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</si>
  <si>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</si>
  <si>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</si>
  <si>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</si>
  <si>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</si>
  <si>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</si>
  <si>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</si>
  <si>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</si>
  <si>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</si>
  <si>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</si>
  <si>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</si>
  <si>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</si>
  <si>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</si>
  <si>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</si>
  <si>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</si>
  <si>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</si>
  <si>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</si>
  <si>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</si>
  <si>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</si>
  <si>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</si>
  <si>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</si>
  <si>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</si>
  <si>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</si>
  <si>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</si>
  <si>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</si>
  <si>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</si>
  <si>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</si>
  <si>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</si>
  <si>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</si>
  <si>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</si>
  <si>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</si>
  <si>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</si>
  <si>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</si>
  <si>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</si>
  <si>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</si>
  <si>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</si>
  <si>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</si>
  <si>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</si>
  <si>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</si>
  <si>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</si>
  <si>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</si>
  <si>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</si>
  <si>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</si>
  <si>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</si>
  <si>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</si>
  <si>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</si>
  <si>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</si>
  <si>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</si>
  <si>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</si>
  <si>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</si>
  <si>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</si>
  <si>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</si>
  <si>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</si>
  <si>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</si>
  <si>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</si>
  <si>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</si>
  <si>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</si>
  <si>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</si>
  <si>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</si>
  <si>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</si>
  <si>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</si>
  <si>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</si>
  <si>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</si>
  <si>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</si>
  <si>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</si>
  <si>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</si>
  <si>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</si>
  <si>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</si>
  <si>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</si>
  <si>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</si>
  <si>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</si>
  <si>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</si>
  <si>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</si>
  <si>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</si>
  <si>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</si>
  <si>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</si>
  <si>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</si>
  <si>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</si>
  <si>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</si>
  <si>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</si>
  <si>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</si>
  <si>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</si>
  <si>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</si>
  <si>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</si>
  <si>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</si>
  <si>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</si>
  <si>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</si>
  <si>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</si>
  <si>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</si>
  <si>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</si>
  <si>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</si>
  <si>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</si>
  <si>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</si>
  <si>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</si>
  <si>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</si>
  <si>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</si>
  <si>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</si>
  <si>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</si>
  <si>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</si>
  <si>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</si>
  <si>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</si>
  <si>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</si>
  <si>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</si>
  <si>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</si>
  <si>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</si>
  <si>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</si>
  <si>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</si>
  <si>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</si>
  <si>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</si>
  <si>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</si>
  <si>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</si>
  <si>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</si>
  <si>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</si>
  <si>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</si>
  <si>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</si>
  <si>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</si>
  <si>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</si>
  <si>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</si>
  <si>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</si>
  <si>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</si>
  <si>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</si>
  <si>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</si>
  <si>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</si>
  <si>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</si>
  <si>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</si>
  <si>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</si>
  <si>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</si>
  <si>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</si>
  <si>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</si>
  <si>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</si>
  <si>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</si>
  <si>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</si>
  <si>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</si>
  <si>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</si>
  <si>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</si>
  <si>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</si>
  <si>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</si>
  <si>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</si>
  <si>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</si>
  <si>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</si>
  <si>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</si>
  <si>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</si>
  <si>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</si>
  <si>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</si>
  <si>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</si>
  <si>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</si>
  <si>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</si>
  <si>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</si>
  <si>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</si>
  <si>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</si>
  <si>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</si>
  <si>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</si>
  <si>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</si>
  <si>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</si>
  <si>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</si>
  <si>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</si>
  <si>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</si>
  <si>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</si>
  <si>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</si>
  <si>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</si>
  <si>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</si>
  <si>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</si>
  <si>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</si>
  <si>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</si>
  <si>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</si>
  <si>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</si>
  <si>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</si>
  <si>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</si>
  <si>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</si>
  <si>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</si>
  <si>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</si>
  <si>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</si>
  <si>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</si>
  <si>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</si>
  <si>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</si>
  <si>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</si>
  <si>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</si>
  <si>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</si>
  <si>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</si>
  <si>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</si>
  <si>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</si>
  <si>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</si>
  <si>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</si>
  <si>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</si>
  <si>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</si>
  <si>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</si>
  <si>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</si>
  <si>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</si>
  <si>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</si>
  <si>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</si>
  <si>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</si>
  <si>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</si>
  <si>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</si>
  <si>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</si>
  <si>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</si>
  <si>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</si>
  <si>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</si>
  <si>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</si>
  <si>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</si>
  <si>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</si>
  <si>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</si>
  <si>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</si>
  <si>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</si>
  <si>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</si>
  <si>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</si>
  <si>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</si>
  <si>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</si>
  <si>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</si>
  <si>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</si>
  <si>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</si>
  <si>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</si>
  <si>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</si>
  <si>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</si>
  <si>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</si>
  <si>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</si>
  <si>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</si>
  <si>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</si>
  <si>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</si>
  <si>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</si>
  <si>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</si>
  <si>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</si>
  <si>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</si>
  <si>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</si>
  <si>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</si>
  <si>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</si>
  <si>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</si>
  <si>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</si>
  <si>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</si>
  <si>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</si>
  <si>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</si>
  <si>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</si>
  <si>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</si>
  <si>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</si>
  <si>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</si>
  <si>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</si>
  <si>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</si>
  <si>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</si>
  <si>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</si>
  <si>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</si>
  <si>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</si>
  <si>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</si>
  <si>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</si>
  <si>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</si>
  <si>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</si>
  <si>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</si>
  <si>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</si>
  <si>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</si>
  <si>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</si>
  <si>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</si>
  <si>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</si>
  <si>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</si>
  <si>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</si>
  <si>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</si>
  <si>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</si>
  <si>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</si>
  <si>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</si>
  <si>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</si>
  <si>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</si>
  <si>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</si>
  <si>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</si>
  <si>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</si>
  <si>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</si>
  <si>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</si>
  <si>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</si>
  <si>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</si>
  <si>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</si>
  <si>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</si>
  <si>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</si>
  <si>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</si>
  <si>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</si>
  <si>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</si>
  <si>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</si>
  <si>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</si>
  <si>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</si>
  <si>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</si>
  <si>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</si>
  <si>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</si>
  <si>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</si>
  <si>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</si>
  <si>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</si>
  <si>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</si>
  <si>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</si>
  <si>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</si>
  <si>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</si>
  <si>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</si>
  <si>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</si>
  <si>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</si>
  <si>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</si>
  <si>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</si>
  <si>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</si>
  <si>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</si>
  <si>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</si>
  <si>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</si>
  <si>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</si>
  <si>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</si>
  <si>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</si>
  <si>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</si>
  <si>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</si>
  <si>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</si>
  <si>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</si>
  <si>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</si>
  <si>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</si>
  <si>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</si>
  <si>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</si>
  <si>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</si>
  <si>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</si>
  <si>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</si>
  <si>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</si>
  <si>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</si>
  <si>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</si>
  <si>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</si>
  <si>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</si>
  <si>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</si>
  <si>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</si>
  <si>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</si>
  <si>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</si>
  <si>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</si>
  <si>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</si>
  <si>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</si>
  <si>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</si>
  <si>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</si>
  <si>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</si>
  <si>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</si>
  <si>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</si>
  <si>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</si>
  <si>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</si>
  <si>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</si>
  <si>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</si>
  <si>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</si>
  <si>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</si>
  <si>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</si>
  <si>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</si>
  <si>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</si>
  <si>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</si>
  <si>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</si>
  <si>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</si>
  <si>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</si>
  <si>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</si>
  <si>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</si>
  <si>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</si>
  <si>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</si>
  <si>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</si>
  <si>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</si>
  <si>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</si>
  <si>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</si>
  <si>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</si>
  <si>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</si>
  <si>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</si>
  <si>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</si>
  <si>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</si>
  <si>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</si>
  <si>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</si>
  <si>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</si>
  <si>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</si>
  <si>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</si>
  <si>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</si>
  <si>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</si>
  <si>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</si>
  <si>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</si>
  <si>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</si>
  <si>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</si>
  <si>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</si>
  <si>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</si>
  <si>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</si>
  <si>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</si>
  <si>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</si>
  <si>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</si>
  <si>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</si>
  <si>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</si>
  <si>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</si>
  <si>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</si>
  <si>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</si>
  <si>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</si>
  <si>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</si>
  <si>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</si>
  <si>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</si>
  <si>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</si>
  <si>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</si>
  <si>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</si>
  <si>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</si>
  <si>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</si>
  <si>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</si>
  <si>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</si>
  <si>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</si>
  <si>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</si>
  <si>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</si>
  <si>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</si>
  <si>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</si>
  <si>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</si>
  <si>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</si>
  <si>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</si>
  <si>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</si>
  <si>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</si>
  <si>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</si>
  <si>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</si>
  <si>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</si>
  <si>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</si>
  <si>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</si>
  <si>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</si>
  <si>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</si>
  <si>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</si>
  <si>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</si>
  <si>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</si>
  <si>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</si>
  <si>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</si>
  <si>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</si>
  <si>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</si>
  <si>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</si>
  <si>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</si>
  <si>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</si>
  <si>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</si>
  <si>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</si>
  <si>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</si>
  <si>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</si>
  <si>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</si>
  <si>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</si>
  <si>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</si>
  <si>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</si>
  <si>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</si>
  <si>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</si>
  <si>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</si>
  <si>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</si>
  <si>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</si>
  <si>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</si>
  <si>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</si>
  <si>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</si>
  <si>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</si>
  <si>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</si>
  <si>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</si>
  <si>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</si>
  <si>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</si>
  <si>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</si>
  <si>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</si>
  <si>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</si>
  <si>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</si>
  <si>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</si>
  <si>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</si>
  <si>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</si>
  <si>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</si>
  <si>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</si>
  <si>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</si>
  <si>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</si>
  <si>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</si>
  <si>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</si>
  <si>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</si>
  <si>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</si>
  <si>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</si>
  <si>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</si>
  <si>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</si>
  <si>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</si>
  <si>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</si>
  <si>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</si>
  <si>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</si>
  <si>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</si>
  <si>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</si>
  <si>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</si>
  <si>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</si>
  <si>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</si>
  <si>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</si>
  <si>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</si>
  <si>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</si>
  <si>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</si>
  <si>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</si>
  <si>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</si>
  <si>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</si>
  <si>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</si>
  <si>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</si>
  <si>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</si>
  <si>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</si>
  <si>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</si>
  <si>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</si>
  <si>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</si>
  <si>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</si>
  <si>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</si>
  <si>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</si>
  <si>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</si>
  <si>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</si>
  <si>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</si>
  <si>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</si>
  <si>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</si>
  <si>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</si>
  <si>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</si>
  <si>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</si>
  <si>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</si>
  <si>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</si>
  <si>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</si>
  <si>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</si>
  <si>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</si>
  <si>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</si>
  <si>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</si>
  <si>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</si>
  <si>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</si>
  <si>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</si>
  <si>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</si>
  <si>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</si>
  <si>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</si>
  <si>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</si>
  <si>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</si>
  <si>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</si>
  <si>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</si>
  <si>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</si>
  <si>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</si>
  <si>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</si>
  <si>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</si>
  <si>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</si>
  <si>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</si>
  <si>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</si>
  <si>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</si>
  <si>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</si>
  <si>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</si>
  <si>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</si>
  <si>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</si>
  <si>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</si>
  <si>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</si>
  <si>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</si>
  <si>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</si>
  <si>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</si>
  <si>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</si>
  <si>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</si>
  <si>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</si>
  <si>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</si>
  <si>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</si>
  <si>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</si>
  <si>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</si>
  <si>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</si>
  <si>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</si>
  <si>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</si>
  <si>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</si>
  <si>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</si>
  <si>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</si>
  <si>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</si>
  <si>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</si>
  <si>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</si>
  <si>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</si>
  <si>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</si>
  <si>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</si>
  <si>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</si>
  <si>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</si>
  <si>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</si>
  <si>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</si>
  <si>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</si>
  <si>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</si>
  <si>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</si>
  <si>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</si>
  <si>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</si>
  <si>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</si>
  <si>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</si>
  <si>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</si>
  <si>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</si>
  <si>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</si>
  <si>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</si>
  <si>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</si>
  <si>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</si>
  <si>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</si>
  <si>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</si>
  <si>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</si>
  <si>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</si>
  <si>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</si>
  <si>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</si>
  <si>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</si>
  <si>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</si>
  <si>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</si>
  <si>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</si>
  <si>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</si>
  <si>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</si>
  <si>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</si>
  <si>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</si>
  <si>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</si>
  <si>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</si>
  <si>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</si>
  <si>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</si>
  <si>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</si>
  <si>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</si>
  <si>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</si>
  <si>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</si>
  <si>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</si>
  <si>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</si>
  <si>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</si>
  <si>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</si>
  <si>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</si>
  <si>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</si>
  <si>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</si>
  <si>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</si>
  <si>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</si>
  <si>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</si>
  <si>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</si>
  <si>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</si>
  <si>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</si>
  <si>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</si>
  <si>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</si>
  <si>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</si>
  <si>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</si>
  <si>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</si>
  <si>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</si>
  <si>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</si>
  <si>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</si>
  <si>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</si>
  <si>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</si>
  <si>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</si>
  <si>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</si>
  <si>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</si>
  <si>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</si>
  <si>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</si>
  <si>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</si>
  <si>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</si>
  <si>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</si>
  <si>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</si>
  <si>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</si>
  <si>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</si>
  <si>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</si>
  <si>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</si>
  <si>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</si>
  <si>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</si>
  <si>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</si>
  <si>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</si>
  <si>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</si>
  <si>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</si>
  <si>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</si>
  <si>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</si>
  <si>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</si>
  <si>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</si>
  <si>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</si>
  <si>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</si>
  <si>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</si>
  <si>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</si>
  <si>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</si>
  <si>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</si>
  <si>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</si>
  <si>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</si>
  <si>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</si>
  <si>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</si>
  <si>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</si>
  <si>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</si>
  <si>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</si>
  <si>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</si>
  <si>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</si>
  <si>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</si>
  <si>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</si>
  <si>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</si>
  <si>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</si>
  <si>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</si>
  <si>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</si>
  <si>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</si>
  <si>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</si>
  <si>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</si>
  <si>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</si>
  <si>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</si>
  <si>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</si>
  <si>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</si>
  <si>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</si>
  <si>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</si>
  <si>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</si>
  <si>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</si>
  <si>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</si>
  <si>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</si>
  <si>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</si>
  <si>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</si>
  <si>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</si>
  <si>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</si>
  <si>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</si>
  <si>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</si>
  <si>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</si>
  <si>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</si>
  <si>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</si>
  <si>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</si>
  <si>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</si>
  <si>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</si>
  <si>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</si>
  <si>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</si>
  <si>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</si>
  <si>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</si>
  <si>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</si>
  <si>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</si>
  <si>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</si>
  <si>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</si>
  <si>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</si>
  <si>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</si>
  <si>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</si>
  <si>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</si>
  <si>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</si>
  <si>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</si>
  <si>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</si>
  <si>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</si>
  <si>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</si>
  <si>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</si>
  <si>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</si>
  <si>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</si>
  <si>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</si>
  <si>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</si>
  <si>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</si>
  <si>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</si>
  <si>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</si>
  <si>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</si>
  <si>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</si>
  <si>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</si>
  <si>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</si>
  <si>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</si>
  <si>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</si>
  <si>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</si>
  <si>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</si>
  <si>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</si>
  <si>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</si>
  <si>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</si>
  <si>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</si>
  <si>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</si>
  <si>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</si>
  <si>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</si>
  <si>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</si>
  <si>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</si>
  <si>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</si>
  <si>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</si>
  <si>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</si>
  <si>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</si>
  <si>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</si>
  <si>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</si>
  <si>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</si>
  <si>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</si>
  <si>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</si>
  <si>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</si>
  <si>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</si>
  <si>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</si>
  <si>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</si>
  <si>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</si>
  <si>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</si>
  <si>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</si>
  <si>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</si>
  <si>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</si>
  <si>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</si>
  <si>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</si>
  <si>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</si>
  <si>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</si>
  <si>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</si>
  <si>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</si>
  <si>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</si>
  <si>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</si>
  <si>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</si>
  <si>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</si>
  <si>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</si>
  <si>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</si>
  <si>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</si>
  <si>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</si>
  <si>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</si>
  <si>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</si>
  <si>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</si>
  <si>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</si>
  <si>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</si>
  <si>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</si>
  <si>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</si>
  <si>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</si>
  <si>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</si>
  <si>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</si>
  <si>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</si>
  <si>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</si>
  <si>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</si>
  <si>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</si>
  <si>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</si>
  <si>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</si>
  <si>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</si>
  <si>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</si>
  <si>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</si>
  <si>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</si>
  <si>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</si>
  <si>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</si>
  <si>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</si>
  <si>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</si>
  <si>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</si>
  <si>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</si>
  <si>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</si>
  <si>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</si>
  <si>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</si>
  <si>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</si>
  <si>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</si>
  <si>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</si>
  <si>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</si>
  <si>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</si>
  <si>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</si>
  <si>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</si>
  <si>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</si>
  <si>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</si>
  <si>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</si>
  <si>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</si>
  <si>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</si>
  <si>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</si>
  <si>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</si>
  <si>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</si>
  <si>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</si>
  <si>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</si>
  <si>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</si>
  <si>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</si>
  <si>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</si>
  <si>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</si>
  <si>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</si>
  <si>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</si>
  <si>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</si>
  <si>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</si>
  <si>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</si>
  <si>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</si>
  <si>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</si>
  <si>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</si>
  <si>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</si>
  <si>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</si>
  <si>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</si>
  <si>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</si>
  <si>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</si>
  <si>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</si>
  <si>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</si>
  <si>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</si>
  <si>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</si>
  <si>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</si>
  <si>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</si>
  <si>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</si>
  <si>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</si>
  <si>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</si>
  <si>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</si>
  <si>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</si>
  <si>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</si>
  <si>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</si>
  <si>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</si>
  <si>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</si>
  <si>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</si>
  <si>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</si>
  <si>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</si>
  <si>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</si>
  <si>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</si>
  <si>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</si>
  <si>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</si>
  <si>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</si>
  <si>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</si>
  <si>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</si>
  <si>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</si>
  <si>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</si>
  <si>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</si>
  <si>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</si>
  <si>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</si>
  <si>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</si>
  <si>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</si>
  <si>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</si>
  <si>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</si>
  <si>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</si>
  <si>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</si>
  <si>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</si>
  <si>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</si>
  <si>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</si>
  <si>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</si>
  <si>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</si>
  <si>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</si>
  <si>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</si>
  <si>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</si>
  <si>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</si>
  <si>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</si>
  <si>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</si>
  <si>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</si>
  <si>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</si>
  <si>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</si>
  <si>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</si>
  <si>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</si>
  <si>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</si>
  <si>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</si>
  <si>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</si>
  <si>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</si>
  <si>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</si>
  <si>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</si>
  <si>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</si>
  <si>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</si>
  <si>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</si>
  <si>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</si>
  <si>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</si>
  <si>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</si>
  <si>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</si>
  <si>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</si>
  <si>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</si>
  <si>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</si>
  <si>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</si>
  <si>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</si>
  <si>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</si>
  <si>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</si>
  <si>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</si>
  <si>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</si>
  <si>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</si>
  <si>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</si>
  <si>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</si>
  <si>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</si>
  <si>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</si>
  <si>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</si>
  <si>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</si>
  <si>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</si>
  <si>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</si>
  <si>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</si>
  <si>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</si>
  <si>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</si>
  <si>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</si>
  <si>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</si>
  <si>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</si>
  <si>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</si>
  <si>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</si>
  <si>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</si>
  <si>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</si>
  <si>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</si>
  <si>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</si>
  <si>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</si>
  <si>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</si>
  <si>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</si>
  <si>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</si>
  <si>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</si>
  <si>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</si>
  <si>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</si>
  <si>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</si>
  <si>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</si>
  <si>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</si>
  <si>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</si>
  <si>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</si>
  <si>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</si>
  <si>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</si>
  <si>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</si>
  <si>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</si>
  <si>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</si>
  <si>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</si>
  <si>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</si>
  <si>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</si>
  <si>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</si>
  <si>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</si>
  <si>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</si>
  <si>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</si>
  <si>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</si>
  <si>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</si>
  <si>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</si>
  <si>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</si>
  <si>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</si>
  <si>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</si>
  <si>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</si>
  <si>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</si>
  <si>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</si>
  <si>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</si>
  <si>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</si>
  <si>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</si>
  <si>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</si>
  <si>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</si>
  <si>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</si>
  <si>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</si>
  <si>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</si>
  <si>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</si>
  <si>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</si>
  <si>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</si>
  <si>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</si>
  <si>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</si>
  <si>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</si>
  <si>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</si>
  <si>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</si>
  <si>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</si>
  <si>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</si>
  <si>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</si>
  <si>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</si>
  <si>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</si>
  <si>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</si>
  <si>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</si>
  <si>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</si>
  <si>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</si>
  <si>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</si>
  <si>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</si>
  <si>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</si>
  <si>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</si>
  <si>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</si>
  <si>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</si>
  <si>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</si>
  <si>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</si>
  <si>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</si>
  <si>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</si>
  <si>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</si>
  <si>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</si>
  <si>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</si>
  <si>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</si>
  <si>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</si>
  <si>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</si>
  <si>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</si>
  <si>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</si>
  <si>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</si>
  <si>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</si>
  <si>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</si>
  <si>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</si>
  <si>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</si>
  <si>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</si>
  <si>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</si>
  <si>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</si>
  <si>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</si>
  <si>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</si>
  <si>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</si>
  <si>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</si>
  <si>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</si>
  <si>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</si>
  <si>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</si>
  <si>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</si>
  <si>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</si>
  <si>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</si>
  <si>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</si>
  <si>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</si>
  <si>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</si>
  <si>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</si>
  <si>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</si>
  <si>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</si>
  <si>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</si>
  <si>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</si>
  <si>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</si>
  <si>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</si>
  <si>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</si>
  <si>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</si>
  <si>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</si>
  <si>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</si>
  <si>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</si>
  <si>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</si>
  <si>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</si>
  <si>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</si>
  <si>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</si>
  <si>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</si>
  <si>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</si>
  <si>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</si>
  <si>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</si>
  <si>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</si>
  <si>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</si>
  <si>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</si>
  <si>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</si>
  <si>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</si>
  <si>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</si>
  <si>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</si>
  <si>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</si>
  <si>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</si>
  <si>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</si>
  <si>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</si>
  <si>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</si>
  <si>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</si>
  <si>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</si>
  <si>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</si>
  <si>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</si>
  <si>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</si>
  <si>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</si>
  <si>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</si>
  <si>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</si>
  <si>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</si>
  <si>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</si>
  <si>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</si>
  <si>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</si>
  <si>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</si>
  <si>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</si>
  <si>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</si>
  <si>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</si>
  <si>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</si>
  <si>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</si>
  <si>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</si>
  <si>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</si>
  <si>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</si>
  <si>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</si>
  <si>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</si>
  <si>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</si>
  <si>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</si>
  <si>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</si>
  <si>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</si>
  <si>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</si>
  <si>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</si>
  <si>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</si>
  <si>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</si>
  <si>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</si>
  <si>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</si>
  <si>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</si>
  <si>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</si>
  <si>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</si>
  <si>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</si>
  <si>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</si>
  <si>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</si>
  <si>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</si>
  <si>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</si>
  <si>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</si>
  <si>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</si>
  <si>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</si>
  <si>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</si>
  <si>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</si>
  <si>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</si>
  <si>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</si>
  <si>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</si>
  <si>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</si>
  <si>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</si>
  <si>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</si>
  <si>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</si>
  <si>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</si>
  <si>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</si>
  <si>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</si>
  <si>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</si>
  <si>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</si>
  <si>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</si>
  <si>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</si>
  <si>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</si>
  <si>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</si>
  <si>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</si>
  <si>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</si>
  <si>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</si>
  <si>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</si>
  <si>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</si>
  <si>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</si>
  <si>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</si>
  <si>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</si>
  <si>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</si>
  <si>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</si>
  <si>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</si>
  <si>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</si>
  <si>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</si>
  <si>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</si>
  <si>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</si>
  <si>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</si>
  <si>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</si>
  <si>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</si>
  <si>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</si>
  <si>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</si>
  <si>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</si>
  <si>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</si>
  <si>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</si>
  <si>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</si>
  <si>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</si>
  <si>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</si>
  <si>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</si>
  <si>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</si>
  <si>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</si>
  <si>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</si>
  <si>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</si>
  <si>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</si>
  <si>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</si>
  <si>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</si>
  <si>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</si>
  <si>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</si>
  <si>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</si>
  <si>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</si>
  <si>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</si>
  <si>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</si>
  <si>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</si>
  <si>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</si>
  <si>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</si>
  <si>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</si>
  <si>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</si>
  <si>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</si>
  <si>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</si>
  <si>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</si>
  <si>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</si>
  <si>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</si>
  <si>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</si>
  <si>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</si>
  <si>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</si>
  <si>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</si>
  <si>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</si>
  <si>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</si>
  <si>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</si>
  <si>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</si>
  <si>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</si>
  <si>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</si>
  <si>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</si>
  <si>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</si>
  <si>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</si>
  <si>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</si>
  <si>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</si>
  <si>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</si>
  <si>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</si>
  <si>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</si>
  <si>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</si>
  <si>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</si>
  <si>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</si>
  <si>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</si>
  <si>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</si>
  <si>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</si>
  <si>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</si>
  <si>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</si>
  <si>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</si>
  <si>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</si>
  <si>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</si>
  <si>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</si>
  <si>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</si>
  <si>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</si>
  <si>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</si>
  <si>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</si>
  <si>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</si>
  <si>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</si>
  <si>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</si>
  <si>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</si>
  <si>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</si>
  <si>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</si>
  <si>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</si>
  <si>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</si>
  <si>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</si>
  <si>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</si>
  <si>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</si>
  <si>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</si>
  <si>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</si>
  <si>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</si>
  <si>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</si>
  <si>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</si>
  <si>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</si>
  <si>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</si>
  <si>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</si>
  <si>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</si>
  <si>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</si>
  <si>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</si>
  <si>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</si>
  <si>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</si>
  <si>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</si>
  <si>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</si>
  <si>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</si>
  <si>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</si>
  <si>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</si>
  <si>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</si>
  <si>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</si>
  <si>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</si>
  <si>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</si>
  <si>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</si>
  <si>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</si>
  <si>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</si>
  <si>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</si>
  <si>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</si>
  <si>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</si>
  <si>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</si>
  <si>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</si>
  <si>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</si>
  <si>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</si>
  <si>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</si>
  <si>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</si>
  <si>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</si>
  <si>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</si>
  <si>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</si>
  <si>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</si>
  <si>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</si>
  <si>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</si>
  <si>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</si>
  <si>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</si>
  <si>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</si>
  <si>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</si>
  <si>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</si>
  <si>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</si>
  <si>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</si>
  <si>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</si>
  <si>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</si>
  <si>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</si>
  <si>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</si>
  <si>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</si>
  <si>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</si>
  <si>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</si>
  <si>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</si>
  <si>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</si>
  <si>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</si>
  <si>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</si>
  <si>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</si>
  <si>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</si>
  <si>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</si>
  <si>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</si>
  <si>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</si>
  <si>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</si>
  <si>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</si>
  <si>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</si>
  <si>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</si>
  <si>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</si>
  <si>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</si>
  <si>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</si>
  <si>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</si>
  <si>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</si>
  <si>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</si>
  <si>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</si>
  <si>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</si>
  <si>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</si>
  <si>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</si>
  <si>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</si>
  <si>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</si>
  <si>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</si>
  <si>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</si>
  <si>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</si>
  <si>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</si>
  <si>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</si>
  <si>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</si>
  <si>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</si>
  <si>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</si>
  <si>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</si>
  <si>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</si>
  <si>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</si>
  <si>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</si>
  <si>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</si>
  <si>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</si>
  <si>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</si>
  <si>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</si>
  <si>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</si>
  <si>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</si>
  <si>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</si>
  <si>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</si>
  <si>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</si>
  <si>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</si>
  <si>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</si>
  <si>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</si>
  <si>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</si>
  <si>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</si>
  <si>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</si>
  <si>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</si>
  <si>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</si>
  <si>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</si>
  <si>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</si>
  <si>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</si>
  <si>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</si>
  <si>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</si>
  <si>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</si>
  <si>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</si>
  <si>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</si>
  <si>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</si>
  <si>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</si>
  <si>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</si>
  <si>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</si>
  <si>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</si>
  <si>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</si>
  <si>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</si>
  <si>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</si>
  <si>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</si>
  <si>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</si>
  <si>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</si>
  <si>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</si>
  <si>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</si>
  <si>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</si>
  <si>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</si>
  <si>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</si>
  <si>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</si>
  <si>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</si>
  <si>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</si>
  <si>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</si>
  <si>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</si>
  <si>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</si>
  <si>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</si>
  <si>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</si>
  <si>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</si>
  <si>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</si>
  <si>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</si>
  <si>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</si>
  <si>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</si>
  <si>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</si>
  <si>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</si>
  <si>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</si>
  <si>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</si>
  <si>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</si>
  <si>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</si>
  <si>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</si>
  <si>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</si>
  <si>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</si>
  <si>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</si>
  <si>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</si>
  <si>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</si>
  <si>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</si>
  <si>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</si>
  <si>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</si>
  <si>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</si>
  <si>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</si>
  <si>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</si>
  <si>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</si>
  <si>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</si>
  <si>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</si>
  <si>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</si>
  <si>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</si>
  <si>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</si>
  <si>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</si>
  <si>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</si>
  <si>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</si>
  <si>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</si>
  <si>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</si>
  <si>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</si>
  <si>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</si>
  <si>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</si>
  <si>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</si>
  <si>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</si>
  <si>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</si>
  <si>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</si>
  <si>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</si>
  <si>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</si>
  <si>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</si>
  <si>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</si>
  <si>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</si>
  <si>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</si>
  <si>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</si>
  <si>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</si>
  <si>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</si>
  <si>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</si>
  <si>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</si>
  <si>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</si>
  <si>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</si>
  <si>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</si>
  <si>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</si>
  <si>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</si>
  <si>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</si>
  <si>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</si>
  <si>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</si>
  <si>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</si>
  <si>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</si>
  <si>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</si>
  <si>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</si>
  <si>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</si>
  <si>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</si>
  <si>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</si>
  <si>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</si>
  <si>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</si>
  <si>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</si>
  <si>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</si>
  <si>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</si>
  <si>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</si>
  <si>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</si>
  <si>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</si>
  <si>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</si>
  <si>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</si>
  <si>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</si>
  <si>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</si>
  <si>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</si>
  <si>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</si>
  <si>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</si>
  <si>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</si>
  <si>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</si>
  <si>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</si>
  <si>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</si>
  <si>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</si>
  <si>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</si>
  <si>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</si>
  <si>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</si>
  <si>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</si>
  <si>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</si>
  <si>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</si>
  <si>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</si>
  <si>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</si>
  <si>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</si>
  <si>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</si>
  <si>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</si>
  <si>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</si>
  <si>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</si>
  <si>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</si>
  <si>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</si>
  <si>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</si>
  <si>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</si>
  <si>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</si>
  <si>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</si>
  <si>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</si>
  <si>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</si>
  <si>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</si>
  <si>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</si>
  <si>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</si>
  <si>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</si>
  <si>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</si>
  <si>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</si>
  <si>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</si>
  <si>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</si>
  <si>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</si>
  <si>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</si>
  <si>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</si>
  <si>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</si>
  <si>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</si>
  <si>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</si>
  <si>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</si>
  <si>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</si>
  <si>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</si>
  <si>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</si>
  <si>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</si>
  <si>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</si>
  <si>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</si>
  <si>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</si>
  <si>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</si>
  <si>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</si>
  <si>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</si>
  <si>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</si>
  <si>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</si>
  <si>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</si>
  <si>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</si>
  <si>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</si>
  <si>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</si>
  <si>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</si>
  <si>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</si>
  <si>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</si>
  <si>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</si>
  <si>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</si>
  <si>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</si>
  <si>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</si>
  <si>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</si>
  <si>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</si>
  <si>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</si>
  <si>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</si>
  <si>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</si>
  <si>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</si>
  <si>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</si>
  <si>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</si>
  <si>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</si>
  <si>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</si>
  <si>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</si>
  <si>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</si>
  <si>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</si>
  <si>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</si>
  <si>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</si>
  <si>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</si>
  <si>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</si>
  <si>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</si>
  <si>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</si>
  <si>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</si>
  <si>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</si>
  <si>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</si>
  <si>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</si>
  <si>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</si>
  <si>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</si>
  <si>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</si>
  <si>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</si>
  <si>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</si>
  <si>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</si>
  <si>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</si>
  <si>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</si>
  <si>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</si>
  <si>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</si>
  <si>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</si>
  <si>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</si>
  <si>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</si>
  <si>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</si>
  <si>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</si>
  <si>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</si>
  <si>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</si>
  <si>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</si>
  <si>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</si>
  <si>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</si>
  <si>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</si>
  <si>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</si>
  <si>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</si>
  <si>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</si>
  <si>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</si>
  <si>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</si>
  <si>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</si>
  <si>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</si>
  <si>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</si>
  <si>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</si>
  <si>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</si>
  <si>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</si>
  <si>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</si>
  <si>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</si>
  <si>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</si>
  <si>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</si>
  <si>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</si>
  <si>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</si>
  <si>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</si>
  <si>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</si>
  <si>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</si>
  <si>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</si>
  <si>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</si>
  <si>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</si>
  <si>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</si>
  <si>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</si>
  <si>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</si>
  <si>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</si>
  <si>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</si>
  <si>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</si>
  <si>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</si>
  <si>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</si>
  <si>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</si>
  <si>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</si>
  <si>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</si>
  <si>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</si>
  <si>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</si>
  <si>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</si>
  <si>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</si>
  <si>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</si>
  <si>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</si>
  <si>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</si>
  <si>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</si>
  <si>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</si>
  <si>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</si>
  <si>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</si>
  <si>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</si>
  <si>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</si>
  <si>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</si>
  <si>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</si>
  <si>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</si>
  <si>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</si>
  <si>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</si>
  <si>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</si>
  <si>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</si>
  <si>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</si>
  <si>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</si>
  <si>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</si>
  <si>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</si>
  <si>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</si>
  <si>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</si>
  <si>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</si>
  <si>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</si>
  <si>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</si>
  <si>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</si>
  <si>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</si>
  <si>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</si>
  <si>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</si>
  <si>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</si>
  <si>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</si>
  <si>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</si>
  <si>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</si>
  <si>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</si>
  <si>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</si>
  <si>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</si>
  <si>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</si>
  <si>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</si>
  <si>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</si>
  <si>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</si>
  <si>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</si>
  <si>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</si>
  <si>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</si>
  <si>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</si>
  <si>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</si>
  <si>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</si>
  <si>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</si>
  <si>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</si>
  <si>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</si>
  <si>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</si>
  <si>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</si>
  <si>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</si>
  <si>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</si>
  <si>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</si>
  <si>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</si>
  <si>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</si>
  <si>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</si>
  <si>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</si>
  <si>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</si>
  <si>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</si>
  <si>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</si>
  <si>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</si>
  <si>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</si>
  <si>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</si>
  <si>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</si>
  <si>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</si>
  <si>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</si>
  <si>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</si>
  <si>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</si>
  <si>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</si>
  <si>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</si>
  <si>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</si>
  <si>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</si>
  <si>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</si>
  <si>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</si>
  <si>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</si>
  <si>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</si>
  <si>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</si>
  <si>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</si>
  <si>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</si>
  <si>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</si>
  <si>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</si>
  <si>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</si>
  <si>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</si>
  <si>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</si>
  <si>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</si>
  <si>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</si>
  <si>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</si>
  <si>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</si>
  <si>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</si>
  <si>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</si>
  <si>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</si>
  <si>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</si>
  <si>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</si>
  <si>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</si>
  <si>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</si>
  <si>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</si>
  <si>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</si>
  <si>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</si>
  <si>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</si>
  <si>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</si>
  <si>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</si>
  <si>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</si>
  <si>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</si>
  <si>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</si>
  <si>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</si>
  <si>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</si>
  <si>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</si>
  <si>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</si>
  <si>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</si>
  <si>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</si>
  <si>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</si>
  <si>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</si>
  <si>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</si>
  <si>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</si>
  <si>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</si>
  <si>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</si>
  <si>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</si>
  <si>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</si>
  <si>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</si>
  <si>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</si>
  <si>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</si>
  <si>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</si>
  <si>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</si>
  <si>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</si>
  <si>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</si>
  <si>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</si>
  <si>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</si>
  <si>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</si>
  <si>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</si>
  <si>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</si>
  <si>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</si>
  <si>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</si>
  <si>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</si>
  <si>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</si>
  <si>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</si>
  <si>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</si>
  <si>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</si>
  <si>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</si>
  <si>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</si>
  <si>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</si>
  <si>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</si>
  <si>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</si>
  <si>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</si>
  <si>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</si>
  <si>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</si>
  <si>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</si>
  <si>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</si>
  <si>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</si>
  <si>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</si>
  <si>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</si>
  <si>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</si>
  <si>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</si>
  <si>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</si>
  <si>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</si>
  <si>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</si>
  <si>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</si>
  <si>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</si>
  <si>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</si>
  <si>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</si>
  <si>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</si>
  <si>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</si>
  <si>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</si>
  <si>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</si>
  <si>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</si>
  <si>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</si>
  <si>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</si>
  <si>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</si>
  <si>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</si>
  <si>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</si>
  <si>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</si>
  <si>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</si>
  <si>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</si>
  <si>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</si>
  <si>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</si>
  <si>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</si>
  <si>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</si>
  <si>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</si>
  <si>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</si>
  <si>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</si>
  <si>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</si>
  <si>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</si>
  <si>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</si>
  <si>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</si>
  <si>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</si>
  <si>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</si>
  <si>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</si>
  <si>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</si>
  <si>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</si>
  <si>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</si>
  <si>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</si>
  <si>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</si>
  <si>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</si>
  <si>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</si>
  <si>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</si>
  <si>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</si>
  <si>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</si>
  <si>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</si>
  <si>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</si>
  <si>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</si>
  <si>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</si>
  <si>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</si>
  <si>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</si>
  <si>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</si>
  <si>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</si>
  <si>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</si>
  <si>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</si>
  <si>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</si>
  <si>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</si>
  <si>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</si>
  <si>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</si>
  <si>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</si>
  <si>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</si>
  <si>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</si>
  <si>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</si>
  <si>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</si>
  <si>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</si>
  <si>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</si>
  <si>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</si>
  <si>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</si>
  <si>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</si>
  <si>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</si>
  <si>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</si>
  <si>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</si>
  <si>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</si>
  <si>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</si>
  <si>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</si>
  <si>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</si>
  <si>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</si>
  <si>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</si>
  <si>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</si>
  <si>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</si>
  <si>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</si>
  <si>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</si>
  <si>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</si>
  <si>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</si>
  <si>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</si>
  <si>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</si>
  <si>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</si>
  <si>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</si>
  <si>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</si>
  <si>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</si>
  <si>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</si>
  <si>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</si>
  <si>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</si>
  <si>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</si>
  <si>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</si>
  <si>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</si>
  <si>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</si>
  <si>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</si>
  <si>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</si>
  <si>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</si>
  <si>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</si>
  <si>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</si>
  <si>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</si>
  <si>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</si>
  <si>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</si>
  <si>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</si>
  <si>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</si>
  <si>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</si>
  <si>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</si>
  <si>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</si>
  <si>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</si>
  <si>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</si>
  <si>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</si>
  <si>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</si>
  <si>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</si>
  <si>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</si>
  <si>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</si>
  <si>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</si>
  <si>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</si>
  <si>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</si>
  <si>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</si>
  <si>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</si>
  <si>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</si>
  <si>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</si>
  <si>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</si>
  <si>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</si>
  <si>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</si>
  <si>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</si>
  <si>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</si>
  <si>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</si>
  <si>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</si>
  <si>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</si>
  <si>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</si>
  <si>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</si>
  <si>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</si>
  <si>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</si>
  <si>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</si>
  <si>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</si>
  <si>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</si>
  <si>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</si>
  <si>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</si>
  <si>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</si>
  <si>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</si>
  <si>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</si>
  <si>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</si>
  <si>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</si>
  <si>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</si>
  <si>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</si>
  <si>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</si>
  <si>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</si>
  <si>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</si>
  <si>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</si>
  <si>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</si>
  <si>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</si>
  <si>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</si>
  <si>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</si>
  <si>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</si>
  <si>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</si>
  <si>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</si>
  <si>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</si>
  <si>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</si>
  <si>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</si>
  <si>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</si>
  <si>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</si>
  <si>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</si>
  <si>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</si>
  <si>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</si>
  <si>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</si>
  <si>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</si>
  <si>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</si>
  <si>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</si>
  <si>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</si>
  <si>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</si>
  <si>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</si>
  <si>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</si>
  <si>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</si>
  <si>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</si>
  <si>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</si>
  <si>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</si>
  <si>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</si>
  <si>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</si>
  <si>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</si>
  <si>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</si>
  <si>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</si>
  <si>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</si>
  <si>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</si>
  <si>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</si>
  <si>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</si>
  <si>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</si>
  <si>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</si>
  <si>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</si>
  <si>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</si>
  <si>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</si>
  <si>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</si>
  <si>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</si>
  <si>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</si>
  <si>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</si>
  <si>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</si>
  <si>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</si>
  <si>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</si>
  <si>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</si>
  <si>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</si>
  <si>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</si>
  <si>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</si>
  <si>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</si>
  <si>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</si>
  <si>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</si>
  <si>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</si>
  <si>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</si>
  <si>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</si>
  <si>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</si>
  <si>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</si>
  <si>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</si>
  <si>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</si>
  <si>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</si>
  <si>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</si>
  <si>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</si>
  <si>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</si>
  <si>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</si>
  <si>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</si>
  <si>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</si>
  <si>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</si>
  <si>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</si>
  <si>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</si>
  <si>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</si>
  <si>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</si>
  <si>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</si>
  <si>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</si>
  <si>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</si>
  <si>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</si>
  <si>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</si>
  <si>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</si>
  <si>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</si>
  <si>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</si>
  <si>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</si>
  <si>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</si>
  <si>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</si>
  <si>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</si>
  <si>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</si>
  <si>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</si>
  <si>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</si>
  <si>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</si>
  <si>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</si>
  <si>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</si>
  <si>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</si>
  <si>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</si>
  <si>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</si>
  <si>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</si>
  <si>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</si>
  <si>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</si>
  <si>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</si>
  <si>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</si>
  <si>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</si>
  <si>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</si>
  <si>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</si>
  <si>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</si>
  <si>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</si>
  <si>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</si>
  <si>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</si>
  <si>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</si>
  <si>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</si>
  <si>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</si>
  <si>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</si>
  <si>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</si>
  <si>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</si>
  <si>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</si>
  <si>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</si>
  <si>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</si>
  <si>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</si>
  <si>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</si>
  <si>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</si>
  <si>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</si>
  <si>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</si>
  <si>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</si>
  <si>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</si>
  <si>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</si>
  <si>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</si>
  <si>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</si>
  <si>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</si>
  <si>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</si>
  <si>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</si>
  <si>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</si>
  <si>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</si>
  <si>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</si>
  <si>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</si>
  <si>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</si>
  <si>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</si>
  <si>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</si>
  <si>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</si>
  <si>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</si>
  <si>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</si>
  <si>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</si>
  <si>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</si>
  <si>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</si>
  <si>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</si>
  <si>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</si>
  <si>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</si>
  <si>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</si>
  <si>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</si>
  <si>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</si>
  <si>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</si>
  <si>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</si>
  <si>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</si>
  <si>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</si>
  <si>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</si>
  <si>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</si>
  <si>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</si>
  <si>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</si>
  <si>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</si>
  <si>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</si>
  <si>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</si>
  <si>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</si>
  <si>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</si>
  <si>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</si>
  <si>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</si>
  <si>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</si>
  <si>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</si>
  <si>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</si>
  <si>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</si>
  <si>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</si>
  <si>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</si>
  <si>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</si>
  <si>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</si>
  <si>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</si>
  <si>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</si>
  <si>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</si>
  <si>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</si>
  <si>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</si>
  <si>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</si>
  <si>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</si>
  <si>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</si>
  <si>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</si>
  <si>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</si>
  <si>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</si>
  <si>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</si>
  <si>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</si>
  <si>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</si>
  <si>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</si>
  <si>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</si>
  <si>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</si>
  <si>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</si>
  <si>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</si>
  <si>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</si>
  <si>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</si>
  <si>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</si>
  <si>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</si>
  <si>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</si>
  <si>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</si>
  <si>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</si>
  <si>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</si>
  <si>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</si>
  <si>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</si>
  <si>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</si>
  <si>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</si>
  <si>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</si>
  <si>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</si>
  <si>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</si>
  <si>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</si>
  <si>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</si>
  <si>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</si>
  <si>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</si>
  <si>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</si>
  <si>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</si>
  <si>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</si>
  <si>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</si>
  <si>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</si>
  <si>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</si>
  <si>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</si>
  <si>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</si>
  <si>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</si>
  <si>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</si>
  <si>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</si>
  <si>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</si>
  <si>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</si>
  <si>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</si>
  <si>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</si>
  <si>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</si>
  <si>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</si>
  <si>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</si>
  <si>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</si>
  <si>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</si>
  <si>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</si>
  <si>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</si>
  <si>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</si>
  <si>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</si>
  <si>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</si>
  <si>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</si>
  <si>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</si>
  <si>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</si>
  <si>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</si>
  <si>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</si>
  <si>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</si>
  <si>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</si>
  <si>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</si>
  <si>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</si>
  <si>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</si>
  <si>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</si>
  <si>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</si>
  <si>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</si>
  <si>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</si>
  <si>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</si>
  <si>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</si>
  <si>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</si>
  <si>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</si>
  <si>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</si>
  <si>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</si>
  <si>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</si>
  <si>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</si>
  <si>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</si>
  <si>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</si>
  <si>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</si>
  <si>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</si>
  <si>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</si>
  <si>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</si>
  <si>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</si>
  <si>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</si>
  <si>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</si>
  <si>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</si>
  <si>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</si>
  <si>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</si>
  <si>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</si>
  <si>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</si>
  <si>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</si>
  <si>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</si>
  <si>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</si>
  <si>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</si>
  <si>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</si>
  <si>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</si>
  <si>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</si>
  <si>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</si>
  <si>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</si>
  <si>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</si>
  <si>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</si>
  <si>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</si>
  <si>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</si>
  <si>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</si>
  <si>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</si>
  <si>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</si>
  <si>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</si>
  <si>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</si>
  <si>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</si>
  <si>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</si>
  <si>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</si>
  <si>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</si>
  <si>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</si>
  <si>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</si>
  <si>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</si>
  <si>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</si>
  <si>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</si>
  <si>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</si>
  <si>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</si>
  <si>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</si>
  <si>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</si>
  <si>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</si>
  <si>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</si>
  <si>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</si>
  <si>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</si>
  <si>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</si>
  <si>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</si>
  <si>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</si>
  <si>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</si>
  <si>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</si>
  <si>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</si>
  <si>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</si>
  <si>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</si>
  <si>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</si>
  <si>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</si>
  <si>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</si>
  <si>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</si>
  <si>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</si>
  <si>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</si>
  <si>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</si>
  <si>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</si>
  <si>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</si>
  <si>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</si>
  <si>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</si>
  <si>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</si>
  <si>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</si>
  <si>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</si>
  <si>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</si>
  <si>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</si>
  <si>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</si>
  <si>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</si>
  <si>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</si>
  <si>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</si>
  <si>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</si>
  <si>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</si>
  <si>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</si>
  <si>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</si>
  <si>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</si>
  <si>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</si>
  <si>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</si>
  <si>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</si>
  <si>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</si>
  <si>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</si>
  <si>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</si>
  <si>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</si>
  <si>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</si>
  <si>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</si>
  <si>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</si>
  <si>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</si>
  <si>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</si>
  <si>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</si>
  <si>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</si>
  <si>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</si>
  <si>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</si>
  <si>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</si>
  <si>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</si>
  <si>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</si>
  <si>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</si>
  <si>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</si>
  <si>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</si>
  <si>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</si>
  <si>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</si>
  <si>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</si>
  <si>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</si>
  <si>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</si>
  <si>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</si>
  <si>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</si>
  <si>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</si>
  <si>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</si>
  <si>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</si>
  <si>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</si>
  <si>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</si>
  <si>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</si>
  <si>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</si>
  <si>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</si>
  <si>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</si>
  <si>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</si>
  <si>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</si>
  <si>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</si>
  <si>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</si>
  <si>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</si>
  <si>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</si>
  <si>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</si>
  <si>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</si>
  <si>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</si>
  <si>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</si>
  <si>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</si>
  <si>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</si>
  <si>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</si>
  <si>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</si>
  <si>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</si>
  <si>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</si>
  <si>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</si>
  <si>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</si>
  <si>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</si>
  <si>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</si>
  <si>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</si>
  <si>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</si>
  <si>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</si>
  <si>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</si>
  <si>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</si>
  <si>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</si>
  <si>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</si>
  <si>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</si>
  <si>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</si>
  <si>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</si>
  <si>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</si>
  <si>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</si>
  <si>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</si>
  <si>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</si>
  <si>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</si>
  <si>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</si>
  <si>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</si>
  <si>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</si>
  <si>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</si>
  <si>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</si>
  <si>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</si>
  <si>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</si>
  <si>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</si>
  <si>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</si>
  <si>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</si>
  <si>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</si>
  <si>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</si>
  <si>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</si>
  <si>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</si>
  <si>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</si>
  <si>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</si>
  <si>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</si>
  <si>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</si>
  <si>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</si>
  <si>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</si>
  <si>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</si>
  <si>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</si>
  <si>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</si>
  <si>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</si>
  <si>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</si>
  <si>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</si>
  <si>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</si>
  <si>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</si>
  <si>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</si>
  <si>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</si>
  <si>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</si>
  <si>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</si>
  <si>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</si>
  <si>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</si>
  <si>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</si>
  <si>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</si>
  <si>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</si>
  <si>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</si>
  <si>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</si>
  <si>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</si>
  <si>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</si>
  <si>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</si>
  <si>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</si>
  <si>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</si>
  <si>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</si>
  <si>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</si>
  <si>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</si>
  <si>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</si>
  <si>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</si>
  <si>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</si>
  <si>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</si>
  <si>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</si>
  <si>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</si>
  <si>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</si>
  <si>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</si>
  <si>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</si>
  <si>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</si>
  <si>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</si>
  <si>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</si>
  <si>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</si>
  <si>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</si>
  <si>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</si>
  <si>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</si>
  <si>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</si>
  <si>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</si>
  <si>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</si>
  <si>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</si>
  <si>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</si>
  <si>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</si>
  <si>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</si>
  <si>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</si>
  <si>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</si>
  <si>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</si>
  <si>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</si>
  <si>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</si>
  <si>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</si>
  <si>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</si>
  <si>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</si>
  <si>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</si>
  <si>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</si>
  <si>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</si>
  <si>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</si>
  <si>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</si>
  <si>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</si>
  <si>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</si>
  <si>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</si>
  <si>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</si>
  <si>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</si>
  <si>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</si>
  <si>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</si>
  <si>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</si>
  <si>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</si>
  <si>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</si>
  <si>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</si>
  <si>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</si>
  <si>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</si>
  <si>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</si>
  <si>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</si>
  <si>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</si>
  <si>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</si>
  <si>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</si>
  <si>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</si>
  <si>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</si>
  <si>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</si>
  <si>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</si>
  <si>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</si>
  <si>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</si>
  <si>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</si>
  <si>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</si>
  <si>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</si>
  <si>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</si>
  <si>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</si>
  <si>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</si>
  <si>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</si>
  <si>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</si>
  <si>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</si>
  <si>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</si>
  <si>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</si>
  <si>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</si>
  <si>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</si>
  <si>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</si>
  <si>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</si>
  <si>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</si>
  <si>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</si>
  <si>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</si>
  <si>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</si>
  <si>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</si>
  <si>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</si>
  <si>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</si>
  <si>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</si>
  <si>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</si>
  <si>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</si>
  <si>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</si>
  <si>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</si>
  <si>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</si>
  <si>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</si>
  <si>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</si>
  <si>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</si>
  <si>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</si>
  <si>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</si>
  <si>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</si>
  <si>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</si>
  <si>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</si>
  <si>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</si>
  <si>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</si>
  <si>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</si>
  <si>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</si>
  <si>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</si>
  <si>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</si>
  <si>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</si>
  <si>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</si>
  <si>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</si>
  <si>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</si>
  <si>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</si>
  <si>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</si>
  <si>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</si>
  <si>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</si>
  <si>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</si>
  <si>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</si>
  <si>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</si>
  <si>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</si>
  <si>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</si>
  <si>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</si>
  <si>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</si>
  <si>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</si>
  <si>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</si>
  <si>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</si>
  <si>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</si>
  <si>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</si>
  <si>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</si>
  <si>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</si>
  <si>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</si>
  <si>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</si>
  <si>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</si>
  <si>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</si>
  <si>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</si>
  <si>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</si>
  <si>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</si>
  <si>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</si>
  <si>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</si>
  <si>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</si>
  <si>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</si>
  <si>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</si>
  <si>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</si>
  <si>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</si>
  <si>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</si>
  <si>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</si>
  <si>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</si>
  <si>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</si>
  <si>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</si>
  <si>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</si>
  <si>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</si>
  <si>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</si>
  <si>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</si>
  <si>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</si>
  <si>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</si>
  <si>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</si>
  <si>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</si>
  <si>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</si>
  <si>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</si>
  <si>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</si>
  <si>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</si>
  <si>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</si>
  <si>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</si>
  <si>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</si>
  <si>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</si>
  <si>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</si>
  <si>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</si>
  <si>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</si>
  <si>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</si>
  <si>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</si>
  <si>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</si>
  <si>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</si>
  <si>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</si>
  <si>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</si>
  <si>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</si>
  <si>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</si>
  <si>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</si>
  <si>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</si>
  <si>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</si>
  <si>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</si>
  <si>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</si>
  <si>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</si>
  <si>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</si>
  <si>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</si>
  <si>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</si>
  <si>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</si>
  <si>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</si>
  <si>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</si>
  <si>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</si>
  <si>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</si>
  <si>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</si>
  <si>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</si>
  <si>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</si>
  <si>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</si>
  <si>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</si>
  <si>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</si>
  <si>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</si>
  <si>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</si>
  <si>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</si>
  <si>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</si>
  <si>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</si>
  <si>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</si>
  <si>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</si>
  <si>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</si>
  <si>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</si>
  <si>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</si>
  <si>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</si>
  <si>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</si>
  <si>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</si>
  <si>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</si>
  <si>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</si>
  <si>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</si>
  <si>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</si>
  <si>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</si>
  <si>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</si>
  <si>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</si>
  <si>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</si>
  <si>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</si>
  <si>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</si>
  <si>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</si>
  <si>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</si>
  <si>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</si>
  <si>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</si>
  <si>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</si>
  <si>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</si>
  <si>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</si>
  <si>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</si>
  <si>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</si>
  <si>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</si>
  <si>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</si>
  <si>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</si>
  <si>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</si>
  <si>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</si>
  <si>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</si>
  <si>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</si>
  <si>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</si>
  <si>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</si>
  <si>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</si>
  <si>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</si>
  <si>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</si>
  <si>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</si>
  <si>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</si>
  <si>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</si>
  <si>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</si>
  <si>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</si>
  <si>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</si>
  <si>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</si>
  <si>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</si>
  <si>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</si>
  <si>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</si>
  <si>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</si>
  <si>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</si>
  <si>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</si>
  <si>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</si>
  <si>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</si>
  <si>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</si>
  <si>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</si>
  <si>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</si>
  <si>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</si>
  <si>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</si>
  <si>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</si>
  <si>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</si>
  <si>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</si>
  <si>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</si>
  <si>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</si>
  <si>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</si>
  <si>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</si>
  <si>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</si>
  <si>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</si>
  <si>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</si>
  <si>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</si>
  <si>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</si>
  <si>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</si>
  <si>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</si>
  <si>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</si>
  <si>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</si>
  <si>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</si>
  <si>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</si>
  <si>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</si>
  <si>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</si>
  <si>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</si>
  <si>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</si>
  <si>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</si>
  <si>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</si>
  <si>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</si>
  <si>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</si>
  <si>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</si>
  <si>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</si>
  <si>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</si>
  <si>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</si>
  <si>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</si>
  <si>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</si>
  <si>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</si>
  <si>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</si>
  <si>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</si>
  <si>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</si>
  <si>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</si>
  <si>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</si>
  <si>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</si>
  <si>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</si>
  <si>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</si>
  <si>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</si>
  <si>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</si>
  <si>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</si>
  <si>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</si>
  <si>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</si>
  <si>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</si>
  <si>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</si>
  <si>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</si>
  <si>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</si>
  <si>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</si>
  <si>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</si>
  <si>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</si>
  <si>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</si>
  <si>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</si>
  <si>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</si>
  <si>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</si>
  <si>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</si>
  <si>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</si>
  <si>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</si>
  <si>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</si>
  <si>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</si>
  <si>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</si>
  <si>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</si>
  <si>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</si>
  <si>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</si>
  <si>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</si>
  <si>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</si>
  <si>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</si>
  <si>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</si>
  <si>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</si>
  <si>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</si>
  <si>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</si>
  <si>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</si>
  <si>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</si>
  <si>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</si>
  <si>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</si>
  <si>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</si>
  <si>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</si>
  <si>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</si>
  <si>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</si>
  <si>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</si>
  <si>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</si>
  <si>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</si>
  <si>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</si>
  <si>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</si>
  <si>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</si>
  <si>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</si>
  <si>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</si>
  <si>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</si>
  <si>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</si>
  <si>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</si>
  <si>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</si>
  <si>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</si>
  <si>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</si>
  <si>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</si>
  <si>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</si>
  <si>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</si>
  <si>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</si>
  <si>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</si>
  <si>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</si>
  <si>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</si>
  <si>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</si>
  <si>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</si>
  <si>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</si>
  <si>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</si>
  <si>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</si>
  <si>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</si>
  <si>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</si>
  <si>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</si>
  <si>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</si>
  <si>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</si>
  <si>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</si>
  <si>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</si>
  <si>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</si>
  <si>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</si>
  <si>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</si>
  <si>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</si>
  <si>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</si>
  <si>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</si>
  <si>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</si>
  <si>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</si>
  <si>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</si>
  <si>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</si>
  <si>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</si>
  <si>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</si>
  <si>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</si>
  <si>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</si>
  <si>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</si>
  <si>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</si>
  <si>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</si>
  <si>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</si>
  <si>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</si>
  <si>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</si>
  <si>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</si>
  <si>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</si>
  <si>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</si>
  <si>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</si>
  <si>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</si>
  <si>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</si>
  <si>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</si>
  <si>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</si>
  <si>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</si>
  <si>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</si>
  <si>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</si>
  <si>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</si>
  <si>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</si>
  <si>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</si>
  <si>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</si>
  <si>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</si>
  <si>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</si>
  <si>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</si>
  <si>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</si>
  <si>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</si>
  <si>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</si>
  <si>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</si>
  <si>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</si>
  <si>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</si>
  <si>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</si>
  <si>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</si>
  <si>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</si>
  <si>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</si>
  <si>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</si>
  <si>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</si>
  <si>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</si>
  <si>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</si>
  <si>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</si>
  <si>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</si>
  <si>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</si>
  <si>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</si>
  <si>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</si>
  <si>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</si>
  <si>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</si>
  <si>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</si>
  <si>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</si>
  <si>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</si>
  <si>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</si>
  <si>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</si>
  <si>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</si>
  <si>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</si>
  <si>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</si>
  <si>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</si>
  <si>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</si>
  <si>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</si>
  <si>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</si>
  <si>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</si>
  <si>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</si>
  <si>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</si>
  <si>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</si>
  <si>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</si>
  <si>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</si>
  <si>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</si>
  <si>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</si>
  <si>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</si>
  <si>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</si>
  <si>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</si>
  <si>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</si>
  <si>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</si>
  <si>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</si>
  <si>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</si>
  <si>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</si>
  <si>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</si>
  <si>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</si>
  <si>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</si>
  <si>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</si>
  <si>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</si>
  <si>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</si>
  <si>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</si>
  <si>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</si>
  <si>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</si>
  <si>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</si>
  <si>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</si>
  <si>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</si>
  <si>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</si>
  <si>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</si>
  <si>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</si>
  <si>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</si>
  <si>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</si>
  <si>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</si>
  <si>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</si>
  <si>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</si>
  <si>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</si>
  <si>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</si>
  <si>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</si>
  <si>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</si>
  <si>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</si>
  <si>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</si>
  <si>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</si>
  <si>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</si>
  <si>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</si>
  <si>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</si>
  <si>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</si>
  <si>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</si>
  <si>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</si>
  <si>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</si>
  <si>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</si>
  <si>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</si>
  <si>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</si>
  <si>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</si>
  <si>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</si>
  <si>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</si>
  <si>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</si>
  <si>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</si>
  <si>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</si>
  <si>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</si>
  <si>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</si>
  <si>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</si>
  <si>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</si>
  <si>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</si>
  <si>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</si>
  <si>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</si>
  <si>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</si>
  <si>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</si>
  <si>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</si>
  <si>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</si>
  <si>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</si>
  <si>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</si>
  <si>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</si>
  <si>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</si>
  <si>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</si>
  <si>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</si>
  <si>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</si>
  <si>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</si>
  <si>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</si>
  <si>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</si>
  <si>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</si>
  <si>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</si>
  <si>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</si>
  <si>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</si>
  <si>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</si>
  <si>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</si>
  <si>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</si>
  <si>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</si>
  <si>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</si>
  <si>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</si>
  <si>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</si>
  <si>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</si>
  <si>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</si>
  <si>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</si>
  <si>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</si>
  <si>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</si>
  <si>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</si>
  <si>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</si>
  <si>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</si>
  <si>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</si>
  <si>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</si>
  <si>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</si>
  <si>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</si>
  <si>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</si>
  <si>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</si>
  <si>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</si>
  <si>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</si>
  <si>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</si>
  <si>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</si>
  <si>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</si>
  <si>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</si>
  <si>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</si>
  <si>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</si>
  <si>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</si>
  <si>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</si>
  <si>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</si>
  <si>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</si>
  <si>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</si>
  <si>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</si>
  <si>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</si>
  <si>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</si>
  <si>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</si>
  <si>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</si>
  <si>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</si>
  <si>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</si>
  <si>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</si>
  <si>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</si>
  <si>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</si>
  <si>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</si>
  <si>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</si>
  <si>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</si>
  <si>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</si>
  <si>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</si>
  <si>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</si>
  <si>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</si>
  <si>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</si>
  <si>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</si>
  <si>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</si>
  <si>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</si>
  <si>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</si>
  <si>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</si>
  <si>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</si>
  <si>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</si>
  <si>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</si>
  <si>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</si>
  <si>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</si>
  <si>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</si>
  <si>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</si>
  <si>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</si>
  <si>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</si>
  <si>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</si>
  <si>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</si>
  <si>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</si>
  <si>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</si>
  <si>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</si>
  <si>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</si>
  <si>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</si>
  <si>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</si>
  <si>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</si>
  <si>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</si>
  <si>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</si>
  <si>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</si>
  <si>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</si>
  <si>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</si>
  <si>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</si>
  <si>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</si>
  <si>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</si>
  <si>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</si>
  <si>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</si>
  <si>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</si>
  <si>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</si>
  <si>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</si>
  <si>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</si>
  <si>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</si>
  <si>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</si>
  <si>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</si>
  <si>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</si>
  <si>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</si>
  <si>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</si>
  <si>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</si>
  <si>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</si>
  <si>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</si>
  <si>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</si>
  <si>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</si>
  <si>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</si>
  <si>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</si>
  <si>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</si>
  <si>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</si>
  <si>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</si>
  <si>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</si>
  <si>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</si>
  <si>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</si>
  <si>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</si>
  <si>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</si>
  <si>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</si>
  <si>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</si>
  <si>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</si>
  <si>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</si>
  <si>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</si>
  <si>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</si>
  <si>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</si>
  <si>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</si>
  <si>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</si>
  <si>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</si>
  <si>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</si>
  <si>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</si>
  <si>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</si>
  <si>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</si>
  <si>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</si>
  <si>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</si>
  <si>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</si>
  <si>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</si>
  <si>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</si>
  <si>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</si>
  <si>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</si>
  <si>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</si>
  <si>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</si>
  <si>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</si>
  <si>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</si>
  <si>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</si>
  <si>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</si>
  <si>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</si>
  <si>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</si>
  <si>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</si>
  <si>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</si>
  <si>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</si>
  <si>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</si>
  <si>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</si>
  <si>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</si>
  <si>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</si>
  <si>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</si>
  <si>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</si>
  <si>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</si>
  <si>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</si>
  <si>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</si>
  <si>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</si>
  <si>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</si>
  <si>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</si>
  <si>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</si>
  <si>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</si>
  <si>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</si>
  <si>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</si>
  <si>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</si>
  <si>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</si>
  <si>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</si>
  <si>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</si>
  <si>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</si>
  <si>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</si>
  <si>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</si>
  <si>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</si>
  <si>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</si>
  <si>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</si>
  <si>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</si>
  <si>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</si>
  <si>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</si>
  <si>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</si>
  <si>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</si>
  <si>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</si>
  <si>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</si>
  <si>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</si>
  <si>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</si>
  <si>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</si>
  <si>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</si>
  <si>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</si>
  <si>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</si>
  <si>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</si>
  <si>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</si>
  <si>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</si>
  <si>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</si>
  <si>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</si>
  <si>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</si>
  <si>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</si>
  <si>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</si>
  <si>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</si>
  <si>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</si>
  <si>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</si>
  <si>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</si>
  <si>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</si>
  <si>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</si>
  <si>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</si>
  <si>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</si>
  <si>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</si>
  <si>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</si>
  <si>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</si>
  <si>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</si>
  <si>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</si>
  <si>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</si>
  <si>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</si>
  <si>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</si>
  <si>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</si>
  <si>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</si>
  <si>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</si>
  <si>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</si>
  <si>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</si>
  <si>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</si>
  <si>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</si>
  <si>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</si>
  <si>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</si>
  <si>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</si>
  <si>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</si>
  <si>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</si>
  <si>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</si>
  <si>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</si>
  <si>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</si>
  <si>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</si>
  <si>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</si>
  <si>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</si>
  <si>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</si>
  <si>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</si>
  <si>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</si>
  <si>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</si>
  <si>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</si>
  <si>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</si>
  <si>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</si>
  <si>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</si>
  <si>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</si>
  <si>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</si>
  <si>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</si>
  <si>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</si>
  <si>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</si>
  <si>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</si>
  <si>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</si>
  <si>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</si>
  <si>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</si>
  <si>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</si>
  <si>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</si>
  <si>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</si>
  <si>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</si>
  <si>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</si>
  <si>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</si>
  <si>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</si>
  <si>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</si>
  <si>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</si>
  <si>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</si>
  <si>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</si>
  <si>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</si>
  <si>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</si>
  <si>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</si>
  <si>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</si>
  <si>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</si>
  <si>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</si>
  <si>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</si>
  <si>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</si>
  <si>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</si>
  <si>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</si>
  <si>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</si>
  <si>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</si>
  <si>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</si>
  <si>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</si>
  <si>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</si>
  <si>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</si>
  <si>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</si>
  <si>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</si>
  <si>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</si>
  <si>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</si>
  <si>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</si>
  <si>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</si>
  <si>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</si>
  <si>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</si>
  <si>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</si>
  <si>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</si>
  <si>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</si>
  <si>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</si>
  <si>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</si>
  <si>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</si>
  <si>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</si>
  <si>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</si>
  <si>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</si>
  <si>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</si>
  <si>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</si>
  <si>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</si>
  <si>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</si>
  <si>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</si>
  <si>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</si>
  <si>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</si>
  <si>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</si>
  <si>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</si>
  <si>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</si>
  <si>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</si>
  <si>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</si>
  <si>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</si>
  <si>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</si>
  <si>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</si>
  <si>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</si>
  <si>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</si>
  <si>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</si>
  <si>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</si>
  <si>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</si>
  <si>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</si>
  <si>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</si>
  <si>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</si>
  <si>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</si>
  <si>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</si>
  <si>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</si>
  <si>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</si>
  <si>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</si>
  <si>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</si>
  <si>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</si>
  <si>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</si>
  <si>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</si>
  <si>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</si>
  <si>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</si>
  <si>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</si>
  <si>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</si>
  <si>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</si>
  <si>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</si>
  <si>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</si>
  <si>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</si>
  <si>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</si>
  <si>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</si>
  <si>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</si>
  <si>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</si>
  <si>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</si>
  <si>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</si>
  <si>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</si>
  <si>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</si>
  <si>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</si>
  <si>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</si>
  <si>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</si>
  <si>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</si>
  <si>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</si>
  <si>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</si>
  <si>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</si>
  <si>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</si>
  <si>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</si>
  <si>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</si>
  <si>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</si>
  <si>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</si>
  <si>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</si>
  <si>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</si>
  <si>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</si>
  <si>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</si>
  <si>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</si>
  <si>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</si>
  <si>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</si>
  <si>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</si>
  <si>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</si>
  <si>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</si>
  <si>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</si>
  <si>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</si>
  <si>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</si>
  <si>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</si>
  <si>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</si>
  <si>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</si>
  <si>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</si>
  <si>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</si>
  <si>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</si>
  <si>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</si>
  <si>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</si>
  <si>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</si>
  <si>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</si>
  <si>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</si>
  <si>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</si>
  <si>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</si>
  <si>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</si>
  <si>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</si>
  <si>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</si>
  <si>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</si>
  <si>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</si>
  <si>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</si>
  <si>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</si>
  <si>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</si>
  <si>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</si>
  <si>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</si>
  <si>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</si>
  <si>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</si>
  <si>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</si>
  <si>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</si>
  <si>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</si>
  <si>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</si>
  <si>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</si>
  <si>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</si>
  <si>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</si>
  <si>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</si>
  <si>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</si>
  <si>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</si>
  <si>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</si>
  <si>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</si>
  <si>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</si>
  <si>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</si>
  <si>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</si>
  <si>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</si>
  <si>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</si>
  <si>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</si>
  <si>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</si>
  <si>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</si>
  <si>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</si>
  <si>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</si>
  <si>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</si>
  <si>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</si>
  <si>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</si>
  <si>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</si>
  <si>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</si>
  <si>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</si>
  <si>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</si>
  <si>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</si>
  <si>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</si>
  <si>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</si>
  <si>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</si>
  <si>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</si>
  <si>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</si>
  <si>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</si>
  <si>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</si>
  <si>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</si>
  <si>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</si>
  <si>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</si>
  <si>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</si>
  <si>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</si>
  <si>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</si>
  <si>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</si>
  <si>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</si>
  <si>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</si>
  <si>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</si>
  <si>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</si>
  <si>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</si>
  <si>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</si>
  <si>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</si>
  <si>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</si>
  <si>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</si>
  <si>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</si>
  <si>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</si>
  <si>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</si>
  <si>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</si>
  <si>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</si>
  <si>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</si>
  <si>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</si>
  <si>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</si>
  <si>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</si>
  <si>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</si>
  <si>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</si>
  <si>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</si>
  <si>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</si>
  <si>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</si>
  <si>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</si>
  <si>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</si>
  <si>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</si>
  <si>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</si>
  <si>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</si>
  <si>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</si>
  <si>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</si>
  <si>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</si>
  <si>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</si>
  <si>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</si>
  <si>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</si>
  <si>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</si>
  <si>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</si>
  <si>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</si>
  <si>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</si>
  <si>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</si>
  <si>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</si>
  <si>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</si>
  <si>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</si>
  <si>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</si>
  <si>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</si>
  <si>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</si>
  <si>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</si>
  <si>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</si>
  <si>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</si>
  <si>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</si>
  <si>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</si>
  <si>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</si>
  <si>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</si>
  <si>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</si>
  <si>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</si>
  <si>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</si>
  <si>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</si>
  <si>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</si>
  <si>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</si>
  <si>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</si>
  <si>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</si>
  <si>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</si>
  <si>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</si>
  <si>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</si>
  <si>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</si>
  <si>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</si>
  <si>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</si>
  <si>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</si>
  <si>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</si>
  <si>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</si>
  <si>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</si>
  <si>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</si>
  <si>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</si>
  <si>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</si>
  <si>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</si>
  <si>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</si>
  <si>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</si>
  <si>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</si>
  <si>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</si>
  <si>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</si>
  <si>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</si>
  <si>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</si>
  <si>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</si>
  <si>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</si>
  <si>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</si>
  <si>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</si>
  <si>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</si>
  <si>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</si>
  <si>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</si>
  <si>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</si>
  <si>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</si>
  <si>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</si>
  <si>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</si>
  <si>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</si>
  <si>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</si>
  <si>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</si>
  <si>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</si>
  <si>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</si>
  <si>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</si>
  <si>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</si>
  <si>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</si>
  <si>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</si>
  <si>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</si>
  <si>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</si>
  <si>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</si>
  <si>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</si>
  <si>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</si>
  <si>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</si>
  <si>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</si>
  <si>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</si>
  <si>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</si>
  <si>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</si>
  <si>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</si>
  <si>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</si>
  <si>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</si>
  <si>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</si>
  <si>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</si>
  <si>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</si>
  <si>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</si>
  <si>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</si>
  <si>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</si>
  <si>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</si>
  <si>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</si>
  <si>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</si>
  <si>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</si>
  <si>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</si>
  <si>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</si>
  <si>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</si>
  <si>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</si>
  <si>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</si>
  <si>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</si>
  <si>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</si>
  <si>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</si>
  <si>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</si>
  <si>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</si>
  <si>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</si>
  <si>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</si>
  <si>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</si>
  <si>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</si>
  <si>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</si>
  <si>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</si>
  <si>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</si>
  <si>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</si>
  <si>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</si>
  <si>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</si>
  <si>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</si>
  <si>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</si>
  <si>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</si>
  <si>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</si>
  <si>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</si>
  <si>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</si>
  <si>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</si>
  <si>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</si>
  <si>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</si>
  <si>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</si>
  <si>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</si>
  <si>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</si>
  <si>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</si>
  <si>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</si>
  <si>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</si>
  <si>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</si>
  <si>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</si>
  <si>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</si>
  <si>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</si>
  <si>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</si>
  <si>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</si>
  <si>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</si>
  <si>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</si>
  <si>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</si>
  <si>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</si>
  <si>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</si>
  <si>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</si>
  <si>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</si>
  <si>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</si>
  <si>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</si>
  <si>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</si>
  <si>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</si>
  <si>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</si>
  <si>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</si>
  <si>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</si>
  <si>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</si>
  <si>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</si>
  <si>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</si>
  <si>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</si>
  <si>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</si>
  <si>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</si>
  <si>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</si>
  <si>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</si>
  <si>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</si>
  <si>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</si>
  <si>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</si>
  <si>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</si>
  <si>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</si>
  <si>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</si>
  <si>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</si>
  <si>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</si>
  <si>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</si>
  <si>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</si>
  <si>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</si>
  <si>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</si>
  <si>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</si>
  <si>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</si>
  <si>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</si>
  <si>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</si>
  <si>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</si>
  <si>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</si>
  <si>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</si>
  <si>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</si>
  <si>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</si>
  <si>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</si>
  <si>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</si>
  <si>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</si>
  <si>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</si>
  <si>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</si>
  <si>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</si>
  <si>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</si>
  <si>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</si>
  <si>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</si>
  <si>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</si>
  <si>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</si>
  <si>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</si>
  <si>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</si>
  <si>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</si>
  <si>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</si>
  <si>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</si>
  <si>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</si>
  <si>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</si>
  <si>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</si>
  <si>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</si>
  <si>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</si>
  <si>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</si>
  <si>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</si>
  <si>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</si>
  <si>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</si>
  <si>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</si>
  <si>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</si>
  <si>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</si>
  <si>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</si>
  <si>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</si>
  <si>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</si>
  <si>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</si>
  <si>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</si>
  <si>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</si>
  <si>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</si>
  <si>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</si>
  <si>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</si>
  <si>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</si>
  <si>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</si>
  <si>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</si>
  <si>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</si>
  <si>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</si>
  <si>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</si>
  <si>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</si>
  <si>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</si>
  <si>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</si>
  <si>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</si>
  <si>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</si>
  <si>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</si>
  <si>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</si>
  <si>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</si>
  <si>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</si>
  <si>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</si>
  <si>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</si>
  <si>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</si>
  <si>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</si>
  <si>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</si>
  <si>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</si>
  <si>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</si>
  <si>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</si>
  <si>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</si>
  <si>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</si>
  <si>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</si>
  <si>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</si>
  <si>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</si>
  <si>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</si>
  <si>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</si>
  <si>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</si>
  <si>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</si>
  <si>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</si>
  <si>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</si>
  <si>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</si>
  <si>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</si>
  <si>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</si>
  <si>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</si>
  <si>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</si>
  <si>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</si>
  <si>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</si>
  <si>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</si>
  <si>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</si>
  <si>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</si>
  <si>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</si>
  <si>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</si>
  <si>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</si>
  <si>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</si>
  <si>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</si>
  <si>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</si>
  <si>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</si>
  <si>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</si>
  <si>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</si>
  <si>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</si>
  <si>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</si>
  <si>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</si>
  <si>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</si>
  <si>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</si>
  <si>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</si>
  <si>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</si>
  <si>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</si>
  <si>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</si>
  <si>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</si>
  <si>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</si>
  <si>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</si>
  <si>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</si>
  <si>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</si>
  <si>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</si>
  <si>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</si>
  <si>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</si>
  <si>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</si>
  <si>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</si>
  <si>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</si>
  <si>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</si>
  <si>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</si>
  <si>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</si>
  <si>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</si>
  <si>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</si>
  <si>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</si>
  <si>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</si>
  <si>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</si>
  <si>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</si>
  <si>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</si>
  <si>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</si>
  <si>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</si>
  <si>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</si>
  <si>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</si>
  <si>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</si>
  <si>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</si>
  <si>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</si>
  <si>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</si>
  <si>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</si>
  <si>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</si>
  <si>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</si>
  <si>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</si>
  <si>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</si>
  <si>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</si>
  <si>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</si>
  <si>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</si>
  <si>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</si>
  <si>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</si>
  <si>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</si>
  <si>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</si>
  <si>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</si>
  <si>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</si>
  <si>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</si>
  <si>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</si>
  <si>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</si>
  <si>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</si>
  <si>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</si>
  <si>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</si>
  <si>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</si>
  <si>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</si>
  <si>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</si>
  <si>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</si>
  <si>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</si>
  <si>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</si>
  <si>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</si>
  <si>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</si>
  <si>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</si>
  <si>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</si>
  <si>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</si>
  <si>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</si>
  <si>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</si>
  <si>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</si>
  <si>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</si>
  <si>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</si>
  <si>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</si>
  <si>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</si>
  <si>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</si>
  <si>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</si>
  <si>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</si>
  <si>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</si>
  <si>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</si>
  <si>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</si>
  <si>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</si>
  <si>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</si>
  <si>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</si>
  <si>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</si>
  <si>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</si>
  <si>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</si>
  <si>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</si>
  <si>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</si>
  <si>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</si>
  <si>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</si>
  <si>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</si>
  <si>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</si>
  <si>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</si>
  <si>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</si>
  <si>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</si>
  <si>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</si>
  <si>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</si>
  <si>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</si>
  <si>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</si>
  <si>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</si>
  <si>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</si>
  <si>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</si>
  <si>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</si>
  <si>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</si>
  <si>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</si>
  <si>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</si>
  <si>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</si>
  <si>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</si>
  <si>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</si>
  <si>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</si>
  <si>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</si>
  <si>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</si>
  <si>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</si>
  <si>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</si>
  <si>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</si>
  <si>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</si>
  <si>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</si>
  <si>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</si>
  <si>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</si>
  <si>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</si>
  <si>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</si>
  <si>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</si>
  <si>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</si>
  <si>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</si>
  <si>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</si>
  <si>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</si>
  <si>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</si>
  <si>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</si>
  <si>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</si>
  <si>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</si>
  <si>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</si>
  <si>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</si>
  <si>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</si>
  <si>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</si>
  <si>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</si>
  <si>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</si>
  <si>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</si>
  <si>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</si>
  <si>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</si>
  <si>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</si>
  <si>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</si>
  <si>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</si>
  <si>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</si>
  <si>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</si>
  <si>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</si>
  <si>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</si>
  <si>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</si>
  <si>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</si>
  <si>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</si>
  <si>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</si>
  <si>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</si>
  <si>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</si>
  <si>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</si>
  <si>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</si>
  <si>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</si>
  <si>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</si>
  <si>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</si>
  <si>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</si>
  <si>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</si>
  <si>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</si>
  <si>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</si>
  <si>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</si>
  <si>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</si>
  <si>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</si>
  <si>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</si>
  <si>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</si>
  <si>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</si>
  <si>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</si>
  <si>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</si>
  <si>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</si>
  <si>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</si>
  <si>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</si>
  <si>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</si>
  <si>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</si>
  <si>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</si>
  <si>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</si>
  <si>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</si>
  <si>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</si>
  <si>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</si>
  <si>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</si>
  <si>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</si>
  <si>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</si>
  <si>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</si>
  <si>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</si>
  <si>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</si>
  <si>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</si>
  <si>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</si>
  <si>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</si>
  <si>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</si>
  <si>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</si>
  <si>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</si>
  <si>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</si>
  <si>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</si>
  <si>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</si>
  <si>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</si>
  <si>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</si>
  <si>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</si>
  <si>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</si>
  <si>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</si>
  <si>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</si>
  <si>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</si>
  <si>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</si>
  <si>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</si>
  <si>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</si>
  <si>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</si>
  <si>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</si>
  <si>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</si>
  <si>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</si>
  <si>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</si>
  <si>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</si>
  <si>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</si>
  <si>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</si>
  <si>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</si>
  <si>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</si>
  <si>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</si>
  <si>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</si>
  <si>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</si>
  <si>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</si>
  <si>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</si>
  <si>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</si>
  <si>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</si>
  <si>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</si>
  <si>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</si>
  <si>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</si>
  <si>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</si>
  <si>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</si>
  <si>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</si>
  <si>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</si>
  <si>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</si>
  <si>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</si>
  <si>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</si>
  <si>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</si>
  <si>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</si>
  <si>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</si>
  <si>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</si>
  <si>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</si>
  <si>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</si>
  <si>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</si>
  <si>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</si>
  <si>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</si>
  <si>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</si>
  <si>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</si>
  <si>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</si>
  <si>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</si>
  <si>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</si>
  <si>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</si>
  <si>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</si>
  <si>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</si>
  <si>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</si>
  <si>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</si>
  <si>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</si>
  <si>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</si>
  <si>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</si>
  <si>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</si>
  <si>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</si>
  <si>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</si>
  <si>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</si>
  <si>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</si>
  <si>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</si>
  <si>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</si>
  <si>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</si>
  <si>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</si>
  <si>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</si>
  <si>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</si>
  <si>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</si>
  <si>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</si>
  <si>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</si>
  <si>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</si>
  <si>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</si>
  <si>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</si>
  <si>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</si>
  <si>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</si>
  <si>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</si>
  <si>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</si>
  <si>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</si>
  <si>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</si>
  <si>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</si>
  <si>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</si>
  <si>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</si>
  <si>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</si>
  <si>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</si>
  <si>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</si>
  <si>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</si>
  <si>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</si>
  <si>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</si>
  <si>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</si>
  <si>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</si>
  <si>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</si>
  <si>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</si>
  <si>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</si>
  <si>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</si>
  <si>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</si>
  <si>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</si>
  <si>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</si>
  <si>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</si>
  <si>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</si>
  <si>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</si>
  <si>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</si>
  <si>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</si>
  <si>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</si>
  <si>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</si>
  <si>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</si>
  <si>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</si>
  <si>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</si>
  <si>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</si>
  <si>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</si>
  <si>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</si>
  <si>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</si>
  <si>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</si>
  <si>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</si>
  <si>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</si>
  <si>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</si>
  <si>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</si>
  <si>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</si>
  <si>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</si>
  <si>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</si>
  <si>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</si>
  <si>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</si>
  <si>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</si>
  <si>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</si>
  <si>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</si>
  <si>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</si>
  <si>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</si>
  <si>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</si>
  <si>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</si>
  <si>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</si>
  <si>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</si>
  <si>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</si>
  <si>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</si>
  <si>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</si>
  <si>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</si>
  <si>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</si>
  <si>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</si>
  <si>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</si>
  <si>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</si>
  <si>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</si>
  <si>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</si>
  <si>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</si>
  <si>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</si>
  <si>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</si>
  <si>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</si>
  <si>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</si>
  <si>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</si>
  <si>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</si>
  <si>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</si>
  <si>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</si>
  <si>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</si>
  <si>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</si>
  <si>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</si>
  <si>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</si>
  <si>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</si>
  <si>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</si>
  <si>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</si>
  <si>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</si>
  <si>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</si>
  <si>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</si>
  <si>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</si>
  <si>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</si>
  <si>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</si>
  <si>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</si>
  <si>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</si>
  <si>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</si>
  <si>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</si>
  <si>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</si>
  <si>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</si>
  <si>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</si>
  <si>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</si>
  <si>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</si>
  <si>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</si>
  <si>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</si>
  <si>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</si>
  <si>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</si>
  <si>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</si>
  <si>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</si>
  <si>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</si>
  <si>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</si>
  <si>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</si>
  <si>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</si>
  <si>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</si>
  <si>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</si>
  <si>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</si>
  <si>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</si>
  <si>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</si>
  <si>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</si>
  <si>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</si>
  <si>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</si>
  <si>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</si>
  <si>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</si>
  <si>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</si>
  <si>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</si>
  <si>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</si>
  <si>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</si>
  <si>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</si>
  <si>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</si>
  <si>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</si>
  <si>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</si>
  <si>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</si>
  <si>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</si>
  <si>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</si>
  <si>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</si>
  <si>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</si>
  <si>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</si>
  <si>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</si>
  <si>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</si>
  <si>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</si>
  <si>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</si>
  <si>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</si>
  <si>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</si>
  <si>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</si>
  <si>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</si>
  <si>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</si>
  <si>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</si>
  <si>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</si>
  <si>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</si>
  <si>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</si>
  <si>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</si>
  <si>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</si>
  <si>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</si>
  <si>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</si>
  <si>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</si>
  <si>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</si>
  <si>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</si>
  <si>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</si>
  <si>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</si>
  <si>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</si>
  <si>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</si>
  <si>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</si>
  <si>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</si>
  <si>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</si>
  <si>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</si>
  <si>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</si>
  <si>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</si>
  <si>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</si>
  <si>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</si>
  <si>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</si>
  <si>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</si>
  <si>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</si>
  <si>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</si>
  <si>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</si>
  <si>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</si>
  <si>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</si>
  <si>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</si>
  <si>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</si>
  <si>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</si>
  <si>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</si>
  <si>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</si>
  <si>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</si>
  <si>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</si>
  <si>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</si>
  <si>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</si>
  <si>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</si>
  <si>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</si>
  <si>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</si>
  <si>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</si>
  <si>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</si>
  <si>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</si>
  <si>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</si>
  <si>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</si>
  <si>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</si>
  <si>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</si>
  <si>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</si>
  <si>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</si>
  <si>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</si>
  <si>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</si>
  <si>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</si>
  <si>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</si>
  <si>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</si>
  <si>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</si>
  <si>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</si>
  <si>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</si>
  <si>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</si>
  <si>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</si>
  <si>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</si>
  <si>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</si>
  <si>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</si>
  <si>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</si>
  <si>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</si>
  <si>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</si>
  <si>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</si>
  <si>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</si>
  <si>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</si>
  <si>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</si>
  <si>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</si>
  <si>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</si>
  <si>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</si>
  <si>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</si>
  <si>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</si>
  <si>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</si>
  <si>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</si>
  <si>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</si>
  <si>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</si>
  <si>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</si>
  <si>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</si>
  <si>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</si>
  <si>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</si>
  <si>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</si>
  <si>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</si>
  <si>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</si>
  <si>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</si>
  <si>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</si>
  <si>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</si>
  <si>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</si>
  <si>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</si>
  <si>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</si>
  <si>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</si>
  <si>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</si>
  <si>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</si>
  <si>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</si>
  <si>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</si>
  <si>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</si>
  <si>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</si>
  <si>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</si>
  <si>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</si>
  <si>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</si>
  <si>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</si>
  <si>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</si>
  <si>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</si>
  <si>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</si>
  <si>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</si>
  <si>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</si>
  <si>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</si>
  <si>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</si>
  <si>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</si>
  <si>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</si>
  <si>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</si>
  <si>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</si>
  <si>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</si>
  <si>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</si>
  <si>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</si>
  <si>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</si>
  <si>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</si>
  <si>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</si>
  <si>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</si>
  <si>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</si>
  <si>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</si>
  <si>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</si>
  <si>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</si>
  <si>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</si>
  <si>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</si>
  <si>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</si>
  <si>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</si>
  <si>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</si>
  <si>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</si>
  <si>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</si>
  <si>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</si>
  <si>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</si>
  <si>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</si>
  <si>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</si>
  <si>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</si>
  <si>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</si>
  <si>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</si>
  <si>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</si>
  <si>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</si>
  <si>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</si>
  <si>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</si>
  <si>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</si>
  <si>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</si>
  <si>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</si>
  <si>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</si>
  <si>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</si>
  <si>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</si>
  <si>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</si>
  <si>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</si>
  <si>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</si>
  <si>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</si>
  <si>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</si>
  <si>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</si>
  <si>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</si>
  <si>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</si>
  <si>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</si>
  <si>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</si>
  <si>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</si>
  <si>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</si>
  <si>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</si>
  <si>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</si>
  <si>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</si>
  <si>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</si>
  <si>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</si>
  <si>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</si>
  <si>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</si>
  <si>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</si>
  <si>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</si>
  <si>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</si>
  <si>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</si>
  <si>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</si>
  <si>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</si>
  <si>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</si>
  <si>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</si>
  <si>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</si>
  <si>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</si>
  <si>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</si>
  <si>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</si>
  <si>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</si>
  <si>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</si>
  <si>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</si>
  <si>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</si>
  <si>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</si>
  <si>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</si>
  <si>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</si>
  <si>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</si>
  <si>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</si>
  <si>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</si>
  <si>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</si>
  <si>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</si>
  <si>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</si>
  <si>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</si>
  <si>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</si>
  <si>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</si>
  <si>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</si>
  <si>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</si>
  <si>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</si>
  <si>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</si>
  <si>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</si>
  <si>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</si>
  <si>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</si>
  <si>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</si>
  <si>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</si>
  <si>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</si>
  <si>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</si>
  <si>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</si>
  <si>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</si>
  <si>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</si>
  <si>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</si>
  <si>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</si>
  <si>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</si>
  <si>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</si>
  <si>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</si>
  <si>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</si>
  <si>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</si>
  <si>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</si>
  <si>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</si>
  <si>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</si>
  <si>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</si>
  <si>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</si>
  <si>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</si>
  <si>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</si>
  <si>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</si>
  <si>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</si>
  <si>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</si>
  <si>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</si>
  <si>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</si>
  <si>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</si>
  <si>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</si>
  <si>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</si>
  <si>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</si>
  <si>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</si>
  <si>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</si>
  <si>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</si>
  <si>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</si>
  <si>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</si>
  <si>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</si>
  <si>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</si>
  <si>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</si>
  <si>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</si>
  <si>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</si>
  <si>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</si>
  <si>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</si>
  <si>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</si>
  <si>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</si>
  <si>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</si>
  <si>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</si>
  <si>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</si>
  <si>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</si>
  <si>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</si>
  <si>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</si>
  <si>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</si>
  <si>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</si>
  <si>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</si>
  <si>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</si>
  <si>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</si>
  <si>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</si>
  <si>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</si>
  <si>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</si>
  <si>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</si>
  <si>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</si>
  <si>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</si>
  <si>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</si>
  <si>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</si>
  <si>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</si>
  <si>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</si>
  <si>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</si>
  <si>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</si>
  <si>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</si>
  <si>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</si>
  <si>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</si>
  <si>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</si>
  <si>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</si>
  <si>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</si>
  <si>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</si>
  <si>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</si>
  <si>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</si>
  <si>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</si>
  <si>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</si>
  <si>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</si>
  <si>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</si>
  <si>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</si>
  <si>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</si>
  <si>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</si>
  <si>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</si>
  <si>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</si>
  <si>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</si>
  <si>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</si>
  <si>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</si>
  <si>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</si>
  <si>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</si>
  <si>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</si>
  <si>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</si>
  <si>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</si>
  <si>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</si>
  <si>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</si>
  <si>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</si>
  <si>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</si>
  <si>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</si>
  <si>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</si>
  <si>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</si>
  <si>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</si>
  <si>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</si>
  <si>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</si>
  <si>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</si>
  <si>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</si>
  <si>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</si>
  <si>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</si>
  <si>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</si>
  <si>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</si>
  <si>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</si>
  <si>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</si>
  <si>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</si>
  <si>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</si>
  <si>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</si>
  <si>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</si>
  <si>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</si>
  <si>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</si>
  <si>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</si>
  <si>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</si>
  <si>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</si>
  <si>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</si>
  <si>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</si>
  <si>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</si>
  <si>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</si>
  <si>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</si>
  <si>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</si>
  <si>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</si>
  <si>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</si>
  <si>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</si>
  <si>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</si>
  <si>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</si>
  <si>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</si>
  <si>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</si>
  <si>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</si>
  <si>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</si>
  <si>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</si>
  <si>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</si>
  <si>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</si>
  <si>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</si>
  <si>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</si>
  <si>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</si>
  <si>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</si>
  <si>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</si>
  <si>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</si>
  <si>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</si>
  <si>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</si>
  <si>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</si>
  <si>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</si>
  <si>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</si>
  <si>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</si>
  <si>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</si>
  <si>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</si>
  <si>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</si>
  <si>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</si>
  <si>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</si>
  <si>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</si>
  <si>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</si>
  <si>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</si>
  <si>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</si>
  <si>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</si>
  <si>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</si>
  <si>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</si>
  <si>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</si>
  <si>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</si>
  <si>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</si>
  <si>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</si>
  <si>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</si>
  <si>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</si>
  <si>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</si>
  <si>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</si>
  <si>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</si>
  <si>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</si>
  <si>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</si>
  <si>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</si>
  <si>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</si>
  <si>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</si>
  <si>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</si>
  <si>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</si>
  <si>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</si>
  <si>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</si>
  <si>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</si>
  <si>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</si>
  <si>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</si>
  <si>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</si>
  <si>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</si>
  <si>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</si>
  <si>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</si>
  <si>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</si>
  <si>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</si>
  <si>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</si>
  <si>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</si>
  <si>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</si>
  <si>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</si>
  <si>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</si>
  <si>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</si>
  <si>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</si>
  <si>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</si>
  <si>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</si>
  <si>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</si>
  <si>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</si>
  <si>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</si>
  <si>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</si>
  <si>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</si>
  <si>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</si>
  <si>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</si>
  <si>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</si>
  <si>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</si>
  <si>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</si>
  <si>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</si>
  <si>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</si>
  <si>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</si>
  <si>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</si>
  <si>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</si>
  <si>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</si>
  <si>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</si>
  <si>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</si>
  <si>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</si>
  <si>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</si>
  <si>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</si>
  <si>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</si>
  <si>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</si>
  <si>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</si>
  <si>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</si>
  <si>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</si>
  <si>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</si>
  <si>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</si>
  <si>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</si>
  <si>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</si>
  <si>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</si>
  <si>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</si>
  <si>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</si>
  <si>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</si>
  <si>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</si>
  <si>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</si>
  <si>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</si>
  <si>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</si>
  <si>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</si>
  <si>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</si>
  <si>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</si>
  <si>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</si>
  <si>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</si>
  <si>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</si>
  <si>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</si>
  <si>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</si>
  <si>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</si>
  <si>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</si>
  <si>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</si>
  <si>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</si>
  <si>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</si>
  <si>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</si>
  <si>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</si>
  <si>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</si>
  <si>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</si>
  <si>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</si>
  <si>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</si>
  <si>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</si>
  <si>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</si>
  <si>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</si>
  <si>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</si>
  <si>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</si>
  <si>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</si>
  <si>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</si>
  <si>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</si>
  <si>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</si>
  <si>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</si>
  <si>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</si>
  <si>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</si>
  <si>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</si>
  <si>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</si>
  <si>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</si>
  <si>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</si>
  <si>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</si>
  <si>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</si>
  <si>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</si>
  <si>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</si>
  <si>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</si>
  <si>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</si>
  <si>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</si>
  <si>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</si>
  <si>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</si>
  <si>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</si>
  <si>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</si>
  <si>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</si>
  <si>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</si>
  <si>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</si>
  <si>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</si>
  <si>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</si>
  <si>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</si>
  <si>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</si>
  <si>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</si>
  <si>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</si>
  <si>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</si>
  <si>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</si>
  <si>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</si>
  <si>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</si>
  <si>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</si>
  <si>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</si>
  <si>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</si>
  <si>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</si>
  <si>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</si>
  <si>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</si>
  <si>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</si>
  <si>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</si>
  <si>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</si>
  <si>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</si>
  <si>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</si>
  <si>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</si>
  <si>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</si>
  <si>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</si>
  <si>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</si>
  <si>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</si>
  <si>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</si>
  <si>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</si>
  <si>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</si>
  <si>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</si>
  <si>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</si>
  <si>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</si>
  <si>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</si>
  <si>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</si>
  <si>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</si>
  <si>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</si>
  <si>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</si>
  <si>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</si>
  <si>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</si>
  <si>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</si>
  <si>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</si>
  <si>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</si>
  <si>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</si>
  <si>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</si>
  <si>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</si>
  <si>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</si>
  <si>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</si>
  <si>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</si>
  <si>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</si>
  <si>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</si>
  <si>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</si>
  <si>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</si>
  <si>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</si>
  <si>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</si>
  <si>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</si>
  <si>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</si>
  <si>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</si>
  <si>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</si>
  <si>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</si>
  <si>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</si>
  <si>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</si>
  <si>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</si>
  <si>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</si>
  <si>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</si>
  <si>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</si>
  <si>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</si>
  <si>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</si>
  <si>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</si>
  <si>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</si>
  <si>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</si>
  <si>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</si>
  <si>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</si>
  <si>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</si>
  <si>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</si>
  <si>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</si>
  <si>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</si>
  <si>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</si>
  <si>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</si>
  <si>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</si>
  <si>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</si>
  <si>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</si>
  <si>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</si>
  <si>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</si>
  <si>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</si>
  <si>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</si>
  <si>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</si>
  <si>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</si>
  <si>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</si>
  <si>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</si>
  <si>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</si>
  <si>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</si>
  <si>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</si>
  <si>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</si>
  <si>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</si>
  <si>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</si>
  <si>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</si>
  <si>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</si>
  <si>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</si>
  <si>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</si>
  <si>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</si>
  <si>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</si>
  <si>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</si>
  <si>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</si>
  <si>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</si>
  <si>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</si>
  <si>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</si>
  <si>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</si>
  <si>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</si>
  <si>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</si>
  <si>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</si>
  <si>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</si>
  <si>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</si>
  <si>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</si>
  <si>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</si>
  <si>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</si>
  <si>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</si>
  <si>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</si>
  <si>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</si>
  <si>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</si>
  <si>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</si>
  <si>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</si>
  <si>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</si>
  <si>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</si>
  <si>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</si>
  <si>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</si>
  <si>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</si>
  <si>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</si>
  <si>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</si>
  <si>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</si>
  <si>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</si>
  <si>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</si>
  <si>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</si>
  <si>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</si>
  <si>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</si>
  <si>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</si>
  <si>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</si>
  <si>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</si>
  <si>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</si>
  <si>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</si>
  <si>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</si>
  <si>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</si>
  <si>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</si>
  <si>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</si>
  <si>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</si>
  <si>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</si>
  <si>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</si>
  <si>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</si>
  <si>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</si>
  <si>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</si>
  <si>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</si>
  <si>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</si>
  <si>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</si>
  <si>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</si>
  <si>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</si>
  <si>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</si>
  <si>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</si>
  <si>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</si>
  <si>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</si>
  <si>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</si>
  <si>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</si>
  <si>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</si>
  <si>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</si>
  <si>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</si>
  <si>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</si>
  <si>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</si>
  <si>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</si>
  <si>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</si>
  <si>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</si>
  <si>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</si>
  <si>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</si>
  <si>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</si>
  <si>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</si>
  <si>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</si>
  <si>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</si>
  <si>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</si>
  <si>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</si>
  <si>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</si>
  <si>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</si>
  <si>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</si>
  <si>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</si>
  <si>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</si>
  <si>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</si>
  <si>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</si>
  <si>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</si>
  <si>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</si>
  <si>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</si>
  <si>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</si>
  <si>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</si>
  <si>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</si>
  <si>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</si>
  <si>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</si>
  <si>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</si>
  <si>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</si>
  <si>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</si>
  <si>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</si>
  <si>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</si>
  <si>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</si>
  <si>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</si>
  <si>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</si>
  <si>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</si>
  <si>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</si>
  <si>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</si>
  <si>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</si>
  <si>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</si>
  <si>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</si>
  <si>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</si>
  <si>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</si>
  <si>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</si>
  <si>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</si>
  <si>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</si>
  <si>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</si>
  <si>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</si>
  <si>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</si>
  <si>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</si>
  <si>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</si>
  <si>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</si>
  <si>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</si>
  <si>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</si>
  <si>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</si>
  <si>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</si>
  <si>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</si>
  <si>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</si>
  <si>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</si>
  <si>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</si>
  <si>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</si>
  <si>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</si>
  <si>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</si>
  <si>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</si>
  <si>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</si>
  <si>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</si>
  <si>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</si>
  <si>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</si>
  <si>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</si>
  <si>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</si>
  <si>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</si>
  <si>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</si>
  <si>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</si>
  <si>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</si>
  <si>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</si>
  <si>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</si>
  <si>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</si>
  <si>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</si>
  <si>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</si>
  <si>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</si>
  <si>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</si>
  <si>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</si>
  <si>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</si>
  <si>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</si>
  <si>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</si>
  <si>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</si>
  <si>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</si>
  <si>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</si>
  <si>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</si>
  <si>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</si>
  <si>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</si>
  <si>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</si>
  <si>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</si>
  <si>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</si>
  <si>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</si>
  <si>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</si>
  <si>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</si>
  <si>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</si>
  <si>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</si>
  <si>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</si>
  <si>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</si>
  <si>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</si>
  <si>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</si>
  <si>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</si>
  <si>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</si>
  <si>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</si>
  <si>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</si>
  <si>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</si>
  <si>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</si>
  <si>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</si>
  <si>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</si>
  <si>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</si>
  <si>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</si>
  <si>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</si>
  <si>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</si>
  <si>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</si>
  <si>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</si>
  <si>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</si>
  <si>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</si>
  <si>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</si>
  <si>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</si>
  <si>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</si>
  <si>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</si>
  <si>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</si>
  <si>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</si>
  <si>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</si>
  <si>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</si>
  <si>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</si>
  <si>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</si>
  <si>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</si>
  <si>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</si>
  <si>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</si>
  <si>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</si>
  <si>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</si>
  <si>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</si>
  <si>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</si>
  <si>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</si>
  <si>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</si>
  <si>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</si>
  <si>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</si>
  <si>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</si>
  <si>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</si>
  <si>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</si>
  <si>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</si>
  <si>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</si>
  <si>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</si>
  <si>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</si>
  <si>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</si>
  <si>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</si>
  <si>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</si>
  <si>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</si>
  <si>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</si>
  <si>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</si>
  <si>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</si>
  <si>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</si>
  <si>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</si>
  <si>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</si>
  <si>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</si>
  <si>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</si>
  <si>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</si>
  <si>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</si>
  <si>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</si>
  <si>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</si>
  <si>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</si>
  <si>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</si>
  <si>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</si>
  <si>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</si>
  <si>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</si>
  <si>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</si>
  <si>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</si>
  <si>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</si>
  <si>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</si>
  <si>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</si>
  <si>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</si>
  <si>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</si>
  <si>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</si>
  <si>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</si>
  <si>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</si>
  <si>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</si>
  <si>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</si>
  <si>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</si>
  <si>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</si>
  <si>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</si>
  <si>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</si>
  <si>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</si>
  <si>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</si>
  <si>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</si>
  <si>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</si>
  <si>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</si>
  <si>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</si>
  <si>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</si>
  <si>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</si>
  <si>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</si>
  <si>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</si>
  <si>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</si>
  <si>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</si>
  <si>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</si>
  <si>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</si>
  <si>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</si>
  <si>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</si>
  <si>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</si>
  <si>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</si>
  <si>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</si>
  <si>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</si>
  <si>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</si>
  <si>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</si>
  <si>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</si>
  <si>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</si>
  <si>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</si>
  <si>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</si>
  <si>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</si>
  <si>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</si>
  <si>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</si>
  <si>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</si>
  <si>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</si>
  <si>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</si>
  <si>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</si>
  <si>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</si>
  <si>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</si>
  <si>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</si>
  <si>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</si>
  <si>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</si>
  <si>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</si>
  <si>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</si>
  <si>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</si>
  <si>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</si>
  <si>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</si>
  <si>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</si>
  <si>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</si>
  <si>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</si>
  <si>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</si>
  <si>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</si>
  <si>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</si>
  <si>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</si>
  <si>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</si>
  <si>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</si>
  <si>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</si>
  <si>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</si>
  <si>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</si>
  <si>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</si>
  <si>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</si>
  <si>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</si>
  <si>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</si>
  <si>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</si>
  <si>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</si>
  <si>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</si>
  <si>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</si>
  <si>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</si>
  <si>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</si>
  <si>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</si>
  <si>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</si>
  <si>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</si>
  <si>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</si>
  <si>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</si>
  <si>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</si>
  <si>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</si>
  <si>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</si>
  <si>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</si>
  <si>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</si>
  <si>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</si>
  <si>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</si>
  <si>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</si>
  <si>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</si>
  <si>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</si>
  <si>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</si>
  <si>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</si>
  <si>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</si>
  <si>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</si>
  <si>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</si>
  <si>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</si>
  <si>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</si>
  <si>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</si>
  <si>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</si>
  <si>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</si>
  <si>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</si>
  <si>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</si>
  <si>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</si>
  <si>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</si>
  <si>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</si>
  <si>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</si>
  <si>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</si>
  <si>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</si>
  <si>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</si>
  <si>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</si>
  <si>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</si>
  <si>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</si>
  <si>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</si>
  <si>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</si>
  <si>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</si>
  <si>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</si>
  <si>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</si>
  <si>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</si>
  <si>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</si>
  <si>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</si>
  <si>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</si>
  <si>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</si>
  <si>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</si>
  <si>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</si>
  <si>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</si>
  <si>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</si>
  <si>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</si>
  <si>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</si>
  <si>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</si>
  <si>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</si>
  <si>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</si>
  <si>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</si>
  <si>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</si>
  <si>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</si>
  <si>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</si>
  <si>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</si>
  <si>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</si>
  <si>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</si>
  <si>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</si>
  <si>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</si>
  <si>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</si>
  <si>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</si>
  <si>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</si>
  <si>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</si>
  <si>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</si>
  <si>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</si>
  <si>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</si>
  <si>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</si>
  <si>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</si>
  <si>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</si>
  <si>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</si>
  <si>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</si>
  <si>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</si>
  <si>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</si>
  <si>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</si>
  <si>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</si>
  <si>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</si>
  <si>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</si>
  <si>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</si>
  <si>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</si>
  <si>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</si>
  <si>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</si>
  <si>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</si>
  <si>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</si>
  <si>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</si>
  <si>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</si>
  <si>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</si>
  <si>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</si>
  <si>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</si>
  <si>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</si>
  <si>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</si>
  <si>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</si>
  <si>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</si>
  <si>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</si>
  <si>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</si>
  <si>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</si>
  <si>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</si>
  <si>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</si>
  <si>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</si>
  <si>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</si>
  <si>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</si>
  <si>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</si>
  <si>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</si>
  <si>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</si>
  <si>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</si>
  <si>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</si>
  <si>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</si>
  <si>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</si>
  <si>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</si>
  <si>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</si>
  <si>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</si>
  <si>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</si>
  <si>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</si>
  <si>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</si>
  <si>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</si>
  <si>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</si>
  <si>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</si>
  <si>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</si>
  <si>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</si>
  <si>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</si>
  <si>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</si>
  <si>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</si>
  <si>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</si>
  <si>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</si>
  <si>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</si>
  <si>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</si>
  <si>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</si>
  <si>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</si>
  <si>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</si>
  <si>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</si>
  <si>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</si>
  <si>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</si>
  <si>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</si>
  <si>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</si>
  <si>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</si>
  <si>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</si>
  <si>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</si>
  <si>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</si>
  <si>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</si>
  <si>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</si>
  <si>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</si>
  <si>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</si>
  <si>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</si>
  <si>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</si>
  <si>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</si>
  <si>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</si>
  <si>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</si>
  <si>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</si>
  <si>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</si>
  <si>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</si>
  <si>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</si>
  <si>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</si>
  <si>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</si>
  <si>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</si>
  <si>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</si>
  <si>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</si>
  <si>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</si>
  <si>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</si>
  <si>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</si>
  <si>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</si>
  <si>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</si>
  <si>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</si>
  <si>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</si>
  <si>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</si>
  <si>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</si>
  <si>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</si>
  <si>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</si>
  <si>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</si>
  <si>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</si>
  <si>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</si>
  <si>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</si>
  <si>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</si>
  <si>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</si>
  <si>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</si>
  <si>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</si>
  <si>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</si>
  <si>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</si>
  <si>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</si>
  <si>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</si>
  <si>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</si>
  <si>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</si>
  <si>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</si>
  <si>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</si>
  <si>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</si>
  <si>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</si>
  <si>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</si>
  <si>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</si>
  <si>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</si>
  <si>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</si>
  <si>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</si>
  <si>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</si>
  <si>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</si>
  <si>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</si>
  <si>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</si>
  <si>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</si>
  <si>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</si>
  <si>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</si>
  <si>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</si>
  <si>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</si>
  <si>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</si>
  <si>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</si>
  <si>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</si>
  <si>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</si>
  <si>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</si>
  <si>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</si>
  <si>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</si>
  <si>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</si>
  <si>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</si>
  <si>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</si>
  <si>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</si>
  <si>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</si>
  <si>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</si>
  <si>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</si>
  <si>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</si>
  <si>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</si>
  <si>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</si>
  <si>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</si>
  <si>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</si>
  <si>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</si>
  <si>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</si>
  <si>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</si>
  <si>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</si>
  <si>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</si>
  <si>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</si>
  <si>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</si>
  <si>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</si>
  <si>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</si>
  <si>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</si>
  <si>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</si>
  <si>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</si>
  <si>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</si>
  <si>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</si>
  <si>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</si>
  <si>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</si>
  <si>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</si>
  <si>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</si>
  <si>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</si>
  <si>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</si>
  <si>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</si>
  <si>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</si>
  <si>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</si>
  <si>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</si>
  <si>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</si>
  <si>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</si>
  <si>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</si>
  <si>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</si>
  <si>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</si>
  <si>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</si>
  <si>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</si>
  <si>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</si>
  <si>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</si>
  <si>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</si>
  <si>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</si>
  <si>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</si>
  <si>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</si>
  <si>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</si>
  <si>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</si>
  <si>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</si>
  <si>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</si>
  <si>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</si>
  <si>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</si>
  <si>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</si>
  <si>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</si>
  <si>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</si>
  <si>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</si>
  <si>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</si>
  <si>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</si>
  <si>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</si>
  <si>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</si>
  <si>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</si>
  <si>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</si>
  <si>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</si>
  <si>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</si>
  <si>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</si>
  <si>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</si>
  <si>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</si>
  <si>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</si>
  <si>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</si>
  <si>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</si>
  <si>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</si>
  <si>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</si>
  <si>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</si>
  <si>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</si>
  <si>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</si>
  <si>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</si>
  <si>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</si>
  <si>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</si>
  <si>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</si>
  <si>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</si>
  <si>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</si>
  <si>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</si>
  <si>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</si>
  <si>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</si>
  <si>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</si>
  <si>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</si>
  <si>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</si>
  <si>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</si>
  <si>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</si>
  <si>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</si>
  <si>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</si>
  <si>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</si>
  <si>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</si>
  <si>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</si>
  <si>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</si>
  <si>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</si>
  <si>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</si>
  <si>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</si>
  <si>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</si>
  <si>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</si>
  <si>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</si>
  <si>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</si>
  <si>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</si>
  <si>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</si>
  <si>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</si>
  <si>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</si>
  <si>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</si>
  <si>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</si>
  <si>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</si>
  <si>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</si>
  <si>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</si>
  <si>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</si>
  <si>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</si>
  <si>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</si>
  <si>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</si>
  <si>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</si>
  <si>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</si>
  <si>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</si>
  <si>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</si>
  <si>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</si>
  <si>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</si>
  <si>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</si>
  <si>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</si>
  <si>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</si>
  <si>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</si>
  <si>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</si>
  <si>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</si>
  <si>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</si>
  <si>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</si>
  <si>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</si>
  <si>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</si>
  <si>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</si>
  <si>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</si>
  <si>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</si>
  <si>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</si>
  <si>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</si>
  <si>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</si>
  <si>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</si>
  <si>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</si>
  <si>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</si>
  <si>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</si>
  <si>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</si>
  <si>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</si>
  <si>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</si>
  <si>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</si>
  <si>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</si>
  <si>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</si>
  <si>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</si>
  <si>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</si>
  <si>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</si>
  <si>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</si>
  <si>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</si>
  <si>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</si>
  <si>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</si>
  <si>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</si>
  <si>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</si>
  <si>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</si>
  <si>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</si>
  <si>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</si>
  <si>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</si>
  <si>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</si>
  <si>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</si>
  <si>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</si>
  <si>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</si>
  <si>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</si>
  <si>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</si>
  <si>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</si>
  <si>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</si>
  <si>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</si>
  <si>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</si>
  <si>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</si>
  <si>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</si>
  <si>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</si>
  <si>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</si>
  <si>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</si>
  <si>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</si>
  <si>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</si>
  <si>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</si>
  <si>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</si>
  <si>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</si>
  <si>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</si>
  <si>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</si>
  <si>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</si>
  <si>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</si>
  <si>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</si>
  <si>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</si>
  <si>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</si>
  <si>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</si>
  <si>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</si>
  <si>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</si>
  <si>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</si>
  <si>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</si>
  <si>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</si>
  <si>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</si>
  <si>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</si>
  <si>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</si>
  <si>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</si>
  <si>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</si>
  <si>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</si>
  <si>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</si>
  <si>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</si>
  <si>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</si>
  <si>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</si>
  <si>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</si>
  <si>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</si>
  <si>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</si>
  <si>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</si>
  <si>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</si>
  <si>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</si>
  <si>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</si>
  <si>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</si>
  <si>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</si>
  <si>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</si>
  <si>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</si>
  <si>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</si>
  <si>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</si>
  <si>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</si>
  <si>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</si>
  <si>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</si>
  <si>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</si>
  <si>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</si>
  <si>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</si>
  <si>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</si>
  <si>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</si>
  <si>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</si>
  <si>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</si>
  <si>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</si>
  <si>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</si>
  <si>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</si>
  <si>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</si>
  <si>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</si>
  <si>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</si>
  <si>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</si>
  <si>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</si>
  <si>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</si>
  <si>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</si>
  <si>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</si>
  <si>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</si>
  <si>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</si>
  <si>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</si>
  <si>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</si>
  <si>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</si>
  <si>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</si>
  <si>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</si>
  <si>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</si>
  <si>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</si>
  <si>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</si>
  <si>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</si>
  <si>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</si>
  <si>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</si>
  <si>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</si>
  <si>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</si>
  <si>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</si>
  <si>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</si>
  <si>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</si>
  <si>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</si>
  <si>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</si>
  <si>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</si>
  <si>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</si>
  <si>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</si>
  <si>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</si>
  <si>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</si>
  <si>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</si>
  <si>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</si>
  <si>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</si>
  <si>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</si>
  <si>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</si>
  <si>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</si>
  <si>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</si>
  <si>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</si>
  <si>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</si>
  <si>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</si>
  <si>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</si>
  <si>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</si>
  <si>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</si>
  <si>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</si>
  <si>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</si>
  <si>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</si>
  <si>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</si>
  <si>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</si>
  <si>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</si>
  <si>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</si>
  <si>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</si>
  <si>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</si>
  <si>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</si>
  <si>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</si>
  <si>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</si>
  <si>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</si>
  <si>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</si>
  <si>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</si>
  <si>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</si>
  <si>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</si>
  <si>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</si>
  <si>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</si>
  <si>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</si>
  <si>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</si>
  <si>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</si>
  <si>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</si>
  <si>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</si>
  <si>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</si>
  <si>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</si>
  <si>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</si>
  <si>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</si>
  <si>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</si>
  <si>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</si>
  <si>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</si>
  <si>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</si>
  <si>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</si>
  <si>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</si>
  <si>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</si>
  <si>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</si>
  <si>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</si>
  <si>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</si>
  <si>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</si>
  <si>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</si>
  <si>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</si>
  <si>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</si>
  <si>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</si>
  <si>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</si>
  <si>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</si>
  <si>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</si>
  <si>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</si>
  <si>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</si>
  <si>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</si>
  <si>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</si>
  <si>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</si>
  <si>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</si>
  <si>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</si>
  <si>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</si>
  <si>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</si>
  <si>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</si>
  <si>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</si>
  <si>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</si>
  <si>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</si>
  <si>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</si>
  <si>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</si>
  <si>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</si>
  <si>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</si>
  <si>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</si>
  <si>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</si>
  <si>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</si>
  <si>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</si>
  <si>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</si>
  <si>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</si>
  <si>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</si>
  <si>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</si>
  <si>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</si>
  <si>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</si>
  <si>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</si>
  <si>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</si>
  <si>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</si>
  <si>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</si>
  <si>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</si>
  <si>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</si>
  <si>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</si>
  <si>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</si>
  <si>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</si>
  <si>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</si>
  <si>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</si>
  <si>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</si>
  <si>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</si>
  <si>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</si>
  <si>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</si>
  <si>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</si>
  <si>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</si>
  <si>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</si>
  <si>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</si>
  <si>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</si>
  <si>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</si>
  <si>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</si>
  <si>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</si>
  <si>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</si>
  <si>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</si>
  <si>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</si>
  <si>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</si>
  <si>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</si>
  <si>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</si>
  <si>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</si>
  <si>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</si>
  <si>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</si>
  <si>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</si>
  <si>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</si>
  <si>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</si>
  <si>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</si>
  <si>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</si>
  <si>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</si>
  <si>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</si>
  <si>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</si>
  <si>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</si>
  <si>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</si>
  <si>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</si>
  <si>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</si>
  <si>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</si>
  <si>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</si>
  <si>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</si>
  <si>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</si>
  <si>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</si>
  <si>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</si>
  <si>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</si>
  <si>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</si>
  <si>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</si>
  <si>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</si>
  <si>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</si>
  <si>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</si>
  <si>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</si>
  <si>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</si>
  <si>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</si>
  <si>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</si>
  <si>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</si>
  <si>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</si>
  <si>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</si>
  <si>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</si>
  <si>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</si>
  <si>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</si>
  <si>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</si>
  <si>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</si>
  <si>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</si>
  <si>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</si>
  <si>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</si>
  <si>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</si>
  <si>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</si>
  <si>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</si>
  <si>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</si>
  <si>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</si>
  <si>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</si>
  <si>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</si>
  <si>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</si>
  <si>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</si>
  <si>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</si>
  <si>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</si>
  <si>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</si>
  <si>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</si>
  <si>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</si>
  <si>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</si>
  <si>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</si>
  <si>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</si>
  <si>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</si>
  <si>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</si>
  <si>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</si>
  <si>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</si>
  <si>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</si>
  <si>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</si>
  <si>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</si>
  <si>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</si>
  <si>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</si>
  <si>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</si>
  <si>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</si>
  <si>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</si>
  <si>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</si>
  <si>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</si>
  <si>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</si>
  <si>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</si>
  <si>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</si>
  <si>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</si>
  <si>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</si>
  <si>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</si>
  <si>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</si>
  <si>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</si>
  <si>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</si>
  <si>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</si>
  <si>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</si>
  <si>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</si>
  <si>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</si>
  <si>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</si>
  <si>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</si>
  <si>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</si>
  <si>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</si>
  <si>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</si>
  <si>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</si>
  <si>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</si>
  <si>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</si>
  <si>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</si>
  <si>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</si>
  <si>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</si>
  <si>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</si>
  <si>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</si>
  <si>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</si>
  <si>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</si>
  <si>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</si>
  <si>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</si>
  <si>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</si>
  <si>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</si>
  <si>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</si>
  <si>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</si>
  <si>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</si>
  <si>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</si>
  <si>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</si>
  <si>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</si>
  <si>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</si>
  <si>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</si>
  <si>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</si>
  <si>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</si>
  <si>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</si>
  <si>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</si>
  <si>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</si>
  <si>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</si>
  <si>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</si>
  <si>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</si>
  <si>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</si>
  <si>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</si>
  <si>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</si>
  <si>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</si>
  <si>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</si>
  <si>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</si>
  <si>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</si>
  <si>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</si>
  <si>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</si>
  <si>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</si>
  <si>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</si>
  <si>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</si>
  <si>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</si>
  <si>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</si>
  <si>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</si>
  <si>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</si>
  <si>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</si>
  <si>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</si>
  <si>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</si>
  <si>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</si>
  <si>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</si>
  <si>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</si>
  <si>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</si>
  <si>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</si>
  <si>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</si>
  <si>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</si>
  <si>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</si>
  <si>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</si>
  <si>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</si>
  <si>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</si>
  <si>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</si>
  <si>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</si>
  <si>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</si>
  <si>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</si>
  <si>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</si>
  <si>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</si>
  <si>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</si>
  <si>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</si>
  <si>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</si>
  <si>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</si>
  <si>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</si>
  <si>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</si>
  <si>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</si>
  <si>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</si>
  <si>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</si>
  <si>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</si>
  <si>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</si>
  <si>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</si>
  <si>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</si>
  <si>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</si>
  <si>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</si>
  <si>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</si>
  <si>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</si>
  <si>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</si>
  <si>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</si>
  <si>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</si>
  <si>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</si>
  <si>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</si>
  <si>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</si>
  <si>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</si>
  <si>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</si>
  <si>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</si>
  <si>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</si>
  <si>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</si>
  <si>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</si>
  <si>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</si>
  <si>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</si>
  <si>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</si>
  <si>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</si>
  <si>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</si>
  <si>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</si>
  <si>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</si>
  <si>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</si>
  <si>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</si>
  <si>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</si>
  <si>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</si>
  <si>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</si>
  <si>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</si>
  <si>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</si>
  <si>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</si>
  <si>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</si>
  <si>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</si>
  <si>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</si>
  <si>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</si>
  <si>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</si>
  <si>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</si>
  <si>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</si>
  <si>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</si>
  <si>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</si>
  <si>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</si>
  <si>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</si>
  <si>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</si>
  <si>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</si>
  <si>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</si>
  <si>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</si>
  <si>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</si>
  <si>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</si>
  <si>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</si>
  <si>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</si>
  <si>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</si>
  <si>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</si>
  <si>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</si>
  <si>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</si>
  <si>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</si>
  <si>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</si>
  <si>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</si>
  <si>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</si>
  <si>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</si>
  <si>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</si>
  <si>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</si>
  <si>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</si>
  <si>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</si>
  <si>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</si>
  <si>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</si>
  <si>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</si>
  <si>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</si>
  <si>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</si>
  <si>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</si>
  <si>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</si>
  <si>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</si>
  <si>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</si>
  <si>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</si>
  <si>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</si>
  <si>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</si>
  <si>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</si>
  <si>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</si>
  <si>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</si>
  <si>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</si>
  <si>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</si>
  <si>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</si>
  <si>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</si>
  <si>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</si>
  <si>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</si>
  <si>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</si>
  <si>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</si>
  <si>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</si>
  <si>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</si>
  <si>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</si>
  <si>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</si>
  <si>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</si>
  <si>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</si>
  <si>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</si>
  <si>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</si>
  <si>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</si>
  <si>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</si>
  <si>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</si>
  <si>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</si>
  <si>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</si>
  <si>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</si>
  <si>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</si>
  <si>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</si>
  <si>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</si>
  <si>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</si>
  <si>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</si>
  <si>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</si>
  <si>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</si>
  <si>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</si>
  <si>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</si>
  <si>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</si>
  <si>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</si>
  <si>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</si>
  <si>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</si>
  <si>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</si>
  <si>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</si>
  <si>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</si>
  <si>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</si>
  <si>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</si>
  <si>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</si>
  <si>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</si>
  <si>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</si>
  <si>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</si>
  <si>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</si>
  <si>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</si>
  <si>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</si>
  <si>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</si>
  <si>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</si>
  <si>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</si>
  <si>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</si>
  <si>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</si>
  <si>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</si>
  <si>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</si>
  <si>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</si>
  <si>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</si>
  <si>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</si>
  <si>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</si>
  <si>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</si>
  <si>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</si>
  <si>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</si>
  <si>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</si>
  <si>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</si>
  <si>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</si>
  <si>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</si>
  <si>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</si>
  <si>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</si>
  <si>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</si>
  <si>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</si>
  <si>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</si>
  <si>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</si>
  <si>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</si>
  <si>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</si>
  <si>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</si>
  <si>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</si>
  <si>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</si>
  <si>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</si>
  <si>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</si>
  <si>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</si>
  <si>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</si>
  <si>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</si>
  <si>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</si>
  <si>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</si>
  <si>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</si>
  <si>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</si>
  <si>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</si>
  <si>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</si>
  <si>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</si>
  <si>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</si>
  <si>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</si>
  <si>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</si>
  <si>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</si>
  <si>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</si>
  <si>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</si>
  <si>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</si>
  <si>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</si>
  <si>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</si>
  <si>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</si>
  <si>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</si>
  <si>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</si>
  <si>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</si>
  <si>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</si>
  <si>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</si>
  <si>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</si>
  <si>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</si>
  <si>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</si>
  <si>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</si>
  <si>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</si>
  <si>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</si>
  <si>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</si>
  <si>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</si>
  <si>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</si>
  <si>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</si>
  <si>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</si>
  <si>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</si>
  <si>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</si>
  <si>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</si>
  <si>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</si>
  <si>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</si>
  <si>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</si>
  <si>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</si>
  <si>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</si>
  <si>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</si>
  <si>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</si>
  <si>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</si>
  <si>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</si>
  <si>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</si>
  <si>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</si>
  <si>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</si>
  <si>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</si>
  <si>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</si>
  <si>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</si>
  <si>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</si>
  <si>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</si>
  <si>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</si>
  <si>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</si>
  <si>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</si>
  <si>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</si>
  <si>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</si>
  <si>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</si>
  <si>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</si>
  <si>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</si>
  <si>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</si>
  <si>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</si>
  <si>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</si>
  <si>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</si>
  <si>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</si>
  <si>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</si>
  <si>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</si>
  <si>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</si>
  <si>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</si>
  <si>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</si>
  <si>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</si>
  <si>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</si>
  <si>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</si>
  <si>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</si>
  <si>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</si>
  <si>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</si>
  <si>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</si>
  <si>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</si>
  <si>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</si>
  <si>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</si>
  <si>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</si>
  <si>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</si>
  <si>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</si>
  <si>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</si>
  <si>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</si>
  <si>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</si>
  <si>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</si>
  <si>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</si>
  <si>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</si>
  <si>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</si>
  <si>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</si>
  <si>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</si>
  <si>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</si>
  <si>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</si>
  <si>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</si>
  <si>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</si>
  <si>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</si>
  <si>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</si>
  <si>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</si>
  <si>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</si>
  <si>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</si>
  <si>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</si>
  <si>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</si>
  <si>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</si>
  <si>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</si>
  <si>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</si>
  <si>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</si>
  <si>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</si>
  <si>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</si>
  <si>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</si>
  <si>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</si>
  <si>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</si>
  <si>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</si>
  <si>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</si>
  <si>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</si>
  <si>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</si>
  <si>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</si>
  <si>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</si>
  <si>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</si>
  <si>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</si>
  <si>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</si>
  <si>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</si>
  <si>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</si>
  <si>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</si>
  <si>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</si>
  <si>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</si>
  <si>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</si>
  <si>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</si>
  <si>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</si>
  <si>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</si>
  <si>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</si>
  <si>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</si>
  <si>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</si>
  <si>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</si>
  <si>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</si>
  <si>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</si>
  <si>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</si>
  <si>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</si>
  <si>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</si>
  <si>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</si>
  <si>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</si>
  <si>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</si>
  <si>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</si>
  <si>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</si>
  <si>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</si>
  <si>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</si>
  <si>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</si>
  <si>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</si>
  <si>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</si>
  <si>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</si>
  <si>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</si>
  <si>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</si>
  <si>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</si>
  <si>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</si>
  <si>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</si>
  <si>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</si>
  <si>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</si>
  <si>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</si>
  <si>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</si>
  <si>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</si>
  <si>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</si>
  <si>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</si>
  <si>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</si>
  <si>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</si>
  <si>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</si>
  <si>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</si>
  <si>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</si>
  <si>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</si>
  <si>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</si>
  <si>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</si>
  <si>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</si>
  <si>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</si>
  <si>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</si>
  <si>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</si>
  <si>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</si>
  <si>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</si>
  <si>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</si>
  <si>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</si>
  <si>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</si>
  <si>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</si>
  <si>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</si>
  <si>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</si>
  <si>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</si>
  <si>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</si>
  <si>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</si>
  <si>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</si>
  <si>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</si>
  <si>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</si>
  <si>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</si>
  <si>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</si>
  <si>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</si>
  <si>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</si>
  <si>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</si>
  <si>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</si>
  <si>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</si>
  <si>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</si>
  <si>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</si>
  <si>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</si>
  <si>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</si>
  <si>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</si>
  <si>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</si>
  <si>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</si>
  <si>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</si>
  <si>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</si>
  <si>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</si>
  <si>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</si>
  <si>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</si>
  <si>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</si>
  <si>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</si>
  <si>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</si>
  <si>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</si>
  <si>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</si>
  <si>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</si>
  <si>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</si>
  <si>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</si>
  <si>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</si>
  <si>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</si>
  <si>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</si>
  <si>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</si>
  <si>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</si>
  <si>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</si>
  <si>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</si>
  <si>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</si>
  <si>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</si>
  <si>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</si>
  <si>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</si>
  <si>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</si>
  <si>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</si>
  <si>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</si>
  <si>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</si>
  <si>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</si>
  <si>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</si>
  <si>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</si>
  <si>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</si>
  <si>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</si>
  <si>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</si>
  <si>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</si>
  <si>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</si>
  <si>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</si>
  <si>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</si>
  <si>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</si>
  <si>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</si>
  <si>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</si>
  <si>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</si>
  <si>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</si>
  <si>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</si>
  <si>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</si>
  <si>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</si>
  <si>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</si>
  <si>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</si>
  <si>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</si>
  <si>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</si>
  <si>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</si>
  <si>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</si>
  <si>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</si>
  <si>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</si>
  <si>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</si>
  <si>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</si>
  <si>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</si>
  <si>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</si>
  <si>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</si>
  <si>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</si>
  <si>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</si>
  <si>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</si>
  <si>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</si>
  <si>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</si>
  <si>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</si>
  <si>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</si>
  <si>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</si>
  <si>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</si>
  <si>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</si>
  <si>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</si>
  <si>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</si>
  <si>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</si>
  <si>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</si>
  <si>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</si>
  <si>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</si>
  <si>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</si>
  <si>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</si>
  <si>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</si>
  <si>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</si>
  <si>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</si>
  <si>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</si>
  <si>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</si>
  <si>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</si>
  <si>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</si>
  <si>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</si>
  <si>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</si>
  <si>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</si>
  <si>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</si>
  <si>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</si>
  <si>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</si>
  <si>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</si>
  <si>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</si>
  <si>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</si>
  <si>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</si>
  <si>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</si>
  <si>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</si>
  <si>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</si>
  <si>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</si>
  <si>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</si>
  <si>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</si>
  <si>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</si>
  <si>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</si>
  <si>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</si>
  <si>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</si>
  <si>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</si>
  <si>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</si>
  <si>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</si>
  <si>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</si>
  <si>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</si>
  <si>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</si>
  <si>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</si>
  <si>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</si>
  <si>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</si>
  <si>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</si>
  <si>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</si>
  <si>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</si>
  <si>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</si>
  <si>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</si>
  <si>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</si>
  <si>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</si>
  <si>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</si>
  <si>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</si>
  <si>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</si>
  <si>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</si>
  <si>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</si>
  <si>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</si>
  <si>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</si>
  <si>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</si>
  <si>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</si>
  <si>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</si>
  <si>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</si>
  <si>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</si>
  <si>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</si>
  <si>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</si>
  <si>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</si>
  <si>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</si>
  <si>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</si>
  <si>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</si>
  <si>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</si>
  <si>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</si>
  <si>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</si>
  <si>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</si>
  <si>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</si>
  <si>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</si>
  <si>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</si>
  <si>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</si>
  <si>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</si>
  <si>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</si>
  <si>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</si>
  <si>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</si>
  <si>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</si>
  <si>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</si>
  <si>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</si>
  <si>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</si>
  <si>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</si>
  <si>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</si>
  <si>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</si>
  <si>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</si>
  <si>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</si>
  <si>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</si>
  <si>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</si>
  <si>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</si>
  <si>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</si>
  <si>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</si>
  <si>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</si>
  <si>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</si>
  <si>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</si>
  <si>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</si>
  <si>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</si>
  <si>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</si>
  <si>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</si>
  <si>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</si>
  <si>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</si>
  <si>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</si>
  <si>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</si>
  <si>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</si>
  <si>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</si>
  <si>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</si>
  <si>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</si>
  <si>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</si>
  <si>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</si>
  <si>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</si>
  <si>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</si>
  <si>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</si>
  <si>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</si>
  <si>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</si>
  <si>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</si>
  <si>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</si>
  <si>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</si>
  <si>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</si>
  <si>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</si>
  <si>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</si>
  <si>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</si>
  <si>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</si>
  <si>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</si>
  <si>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</si>
  <si>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</si>
  <si>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</si>
  <si>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</si>
  <si>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</si>
  <si>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</si>
  <si>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</si>
  <si>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</si>
  <si>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</si>
  <si>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</si>
  <si>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</si>
  <si>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</si>
  <si>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</si>
  <si>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</si>
  <si>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</si>
  <si>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</si>
  <si>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</si>
  <si>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</si>
  <si>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</si>
  <si>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</si>
  <si>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</si>
  <si>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</si>
  <si>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</si>
  <si>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</si>
  <si>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</si>
  <si>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</si>
  <si>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</si>
  <si>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</si>
  <si>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</si>
  <si>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</si>
  <si>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</si>
  <si>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</si>
  <si>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</si>
  <si>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</si>
  <si>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</si>
  <si>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</si>
  <si>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</si>
  <si>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</si>
  <si>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</si>
  <si>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</si>
  <si>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</si>
  <si>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</si>
  <si>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</si>
  <si>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</si>
  <si>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</si>
  <si>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</si>
  <si>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</si>
  <si>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</si>
  <si>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</si>
  <si>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</si>
  <si>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</si>
  <si>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</si>
  <si>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</si>
  <si>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</si>
  <si>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</si>
  <si>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</si>
  <si>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</si>
  <si>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</si>
  <si>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</si>
  <si>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</si>
  <si>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</si>
  <si>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</si>
  <si>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</si>
  <si>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</si>
  <si>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</si>
  <si>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</si>
  <si>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</si>
  <si>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</si>
  <si>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</si>
  <si>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</si>
  <si>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</si>
  <si>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</si>
  <si>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</si>
  <si>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</si>
  <si>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</si>
  <si>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</si>
  <si>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</si>
  <si>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</si>
  <si>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</si>
  <si>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</si>
  <si>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</si>
  <si>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</si>
  <si>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</si>
  <si>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</si>
  <si>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</si>
  <si>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</si>
  <si>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</si>
  <si>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</si>
  <si>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</si>
  <si>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</si>
  <si>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</si>
  <si>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</si>
  <si>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</si>
  <si>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</si>
  <si>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</si>
  <si>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</si>
  <si>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</si>
  <si>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</si>
  <si>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</si>
  <si>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</si>
  <si>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</si>
  <si>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</si>
  <si>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</si>
  <si>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</si>
  <si>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</si>
  <si>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</si>
  <si>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</si>
  <si>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</si>
  <si>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</si>
  <si>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</si>
  <si>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</si>
  <si>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</si>
  <si>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</si>
  <si>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</si>
  <si>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</si>
  <si>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</si>
  <si>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</si>
  <si>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</si>
  <si>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</si>
  <si>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</si>
  <si>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</si>
  <si>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</si>
  <si>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</si>
  <si>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</si>
  <si>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</si>
  <si>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</si>
  <si>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</si>
  <si>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</si>
  <si>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</si>
  <si>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</si>
  <si>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</si>
  <si>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</si>
  <si>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</si>
  <si>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</si>
  <si>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</si>
  <si>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</si>
  <si>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</si>
  <si>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</si>
  <si>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</si>
  <si>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</si>
  <si>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</si>
  <si>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</si>
  <si>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</si>
  <si>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</si>
  <si>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</si>
  <si>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</si>
  <si>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</si>
  <si>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</si>
  <si>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</si>
  <si>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</si>
  <si>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</si>
  <si>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</si>
  <si>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</si>
  <si>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</si>
  <si>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</si>
  <si>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</si>
  <si>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</si>
  <si>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</si>
  <si>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</si>
  <si>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</si>
  <si>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</si>
  <si>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</si>
  <si>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</si>
  <si>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</si>
  <si>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</si>
  <si>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</si>
  <si>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</si>
  <si>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</si>
  <si>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</si>
  <si>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</si>
  <si>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</si>
  <si>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</si>
  <si>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</si>
  <si>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</si>
  <si>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</si>
  <si>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</si>
  <si>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</si>
  <si>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</si>
  <si>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</si>
  <si>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</si>
  <si>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</si>
  <si>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</si>
  <si>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</si>
  <si>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</si>
  <si>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</si>
  <si>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</si>
  <si>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</si>
  <si>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</si>
  <si>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</si>
  <si>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</si>
  <si>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</si>
  <si>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</si>
  <si>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</si>
  <si>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</si>
  <si>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</si>
  <si>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</si>
  <si>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</si>
  <si>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</si>
  <si>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</si>
  <si>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</si>
  <si>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</si>
  <si>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</si>
  <si>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</si>
  <si>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</si>
  <si>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</si>
  <si>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</si>
  <si>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</si>
  <si>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</si>
  <si>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</si>
  <si>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</si>
  <si>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</si>
  <si>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</si>
  <si>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</si>
  <si>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</si>
  <si>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</si>
  <si>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</si>
  <si>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</si>
  <si>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</si>
  <si>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</si>
  <si>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</si>
  <si>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</si>
  <si>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</si>
  <si>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</si>
  <si>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</si>
  <si>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</si>
  <si>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</si>
  <si>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</si>
  <si>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</si>
  <si>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</si>
  <si>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</si>
  <si>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</si>
  <si>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</si>
  <si>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</si>
  <si>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</si>
  <si>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</si>
  <si>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</si>
  <si>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</si>
  <si>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</si>
  <si>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</si>
  <si>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</si>
  <si>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</si>
  <si>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</si>
  <si>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</si>
  <si>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</si>
  <si>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</si>
  <si>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</si>
  <si>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</si>
  <si>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</si>
  <si>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</si>
  <si>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</si>
  <si>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</si>
  <si>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</si>
  <si>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</si>
  <si>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</si>
  <si>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</si>
  <si>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</si>
  <si>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</si>
  <si>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</si>
  <si>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</si>
  <si>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</si>
  <si>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</si>
  <si>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</si>
  <si>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</si>
  <si>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</si>
  <si>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</si>
  <si>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</si>
  <si>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</si>
  <si>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</si>
  <si>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</si>
  <si>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</si>
  <si>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</si>
  <si>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</si>
  <si>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</si>
  <si>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</si>
  <si>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</si>
  <si>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</si>
  <si>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</si>
  <si>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</si>
  <si>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</si>
  <si>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</si>
  <si>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</si>
  <si>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</si>
  <si>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</si>
  <si>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</si>
  <si>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</si>
  <si>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</si>
  <si>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</si>
  <si>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</si>
  <si>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</si>
  <si>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</si>
  <si>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</si>
  <si>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</si>
  <si>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</si>
  <si>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</si>
  <si>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</si>
  <si>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</si>
  <si>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</si>
  <si>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</si>
  <si>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</si>
  <si>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</si>
  <si>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</si>
  <si>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</si>
  <si>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</si>
  <si>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</si>
  <si>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</si>
  <si>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</si>
  <si>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</si>
  <si>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</si>
  <si>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</si>
  <si>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</si>
  <si>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</si>
  <si>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</si>
  <si>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</si>
  <si>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</si>
  <si>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</si>
  <si>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</si>
  <si>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</si>
  <si>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</si>
  <si>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</si>
  <si>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</si>
  <si>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</si>
  <si>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</si>
  <si>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</si>
  <si>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</si>
  <si>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</si>
  <si>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</si>
  <si>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</si>
  <si>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</si>
  <si>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</si>
  <si>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</si>
  <si>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</si>
  <si>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</si>
  <si>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</si>
  <si>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</si>
  <si>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</si>
  <si>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</si>
  <si>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</si>
  <si>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</si>
  <si>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</si>
  <si>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</si>
  <si>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</si>
  <si>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</si>
  <si>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</si>
  <si>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</si>
  <si>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</si>
  <si>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</si>
  <si>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</si>
  <si>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</si>
  <si>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</si>
  <si>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</si>
  <si>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</si>
  <si>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</si>
  <si>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</si>
  <si>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</si>
  <si>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</si>
  <si>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</si>
  <si>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</si>
  <si>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</si>
  <si>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</si>
  <si>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</si>
  <si>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</si>
  <si>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</si>
  <si>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</si>
  <si>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</si>
  <si>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</si>
  <si>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</si>
  <si>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</si>
  <si>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</si>
  <si>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</si>
  <si>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</si>
  <si>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</si>
  <si>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</si>
  <si>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</si>
  <si>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</si>
  <si>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</si>
  <si>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</si>
  <si>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</si>
  <si>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</si>
  <si>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</si>
  <si>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</si>
  <si>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</si>
  <si>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</si>
  <si>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</si>
  <si>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</si>
  <si>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</si>
  <si>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</si>
  <si>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</si>
  <si>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</si>
  <si>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</si>
  <si>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</si>
  <si>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</si>
  <si>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</si>
  <si>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</si>
  <si>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</si>
  <si>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</si>
  <si>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</si>
  <si>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</si>
  <si>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</si>
  <si>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</si>
  <si>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</si>
  <si>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</si>
  <si>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</si>
  <si>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</si>
  <si>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</si>
  <si>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</si>
  <si>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</si>
  <si>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</si>
  <si>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</si>
  <si>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</si>
  <si>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</si>
  <si>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</si>
  <si>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</si>
  <si>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</si>
  <si>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</si>
  <si>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</si>
  <si>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</si>
  <si>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</si>
  <si>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</si>
  <si>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</si>
  <si>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</si>
  <si>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</si>
  <si>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</si>
  <si>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</si>
  <si>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</si>
  <si>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</si>
  <si>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</si>
  <si>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</si>
  <si>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</si>
  <si>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</si>
  <si>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</si>
  <si>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</si>
  <si>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</si>
  <si>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</si>
  <si>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</si>
  <si>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</si>
  <si>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</si>
  <si>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</si>
  <si>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</si>
  <si>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</si>
  <si>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</si>
  <si>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</si>
  <si>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</si>
  <si>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</si>
  <si>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</si>
  <si>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</si>
  <si>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</si>
  <si>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</si>
  <si>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</si>
  <si>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</si>
  <si>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</si>
  <si>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</si>
  <si>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</si>
  <si>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</si>
  <si>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</si>
  <si>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</si>
  <si>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</si>
  <si>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</si>
  <si>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</si>
  <si>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</si>
  <si>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</si>
  <si>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</si>
  <si>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</si>
  <si>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</si>
  <si>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</si>
  <si>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</si>
  <si>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</si>
  <si>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</si>
  <si>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</si>
  <si>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</si>
  <si>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</si>
  <si>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</si>
  <si>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</si>
  <si>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</si>
  <si>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</si>
  <si>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</si>
  <si>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</si>
  <si>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</si>
  <si>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</si>
  <si>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</si>
  <si>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</si>
  <si>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</si>
  <si>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</si>
  <si>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</si>
  <si>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</si>
  <si>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</si>
  <si>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</si>
  <si>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</si>
  <si>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</si>
  <si>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</si>
  <si>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</si>
  <si>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</si>
  <si>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</si>
  <si>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</si>
  <si>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</si>
  <si>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</si>
  <si>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</si>
  <si>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</si>
  <si>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</si>
  <si>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</si>
  <si>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</si>
  <si>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</si>
  <si>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</si>
  <si>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</si>
  <si>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</si>
  <si>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</si>
  <si>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</si>
  <si>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</si>
  <si>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</si>
  <si>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</si>
  <si>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</si>
  <si>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</si>
  <si>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</si>
  <si>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</si>
  <si>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</si>
  <si>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</si>
  <si>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</si>
  <si>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</si>
  <si>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</si>
  <si>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</si>
  <si>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</si>
  <si>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</si>
  <si>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</si>
  <si>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</si>
  <si>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</si>
  <si>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</si>
  <si>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</si>
  <si>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</si>
  <si>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</si>
  <si>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</si>
  <si>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</si>
  <si>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</si>
  <si>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</si>
  <si>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</si>
  <si>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</si>
  <si>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</si>
  <si>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</si>
  <si>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</si>
  <si>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</si>
  <si>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</si>
  <si>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</si>
  <si>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</si>
  <si>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</si>
  <si>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</si>
  <si>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</si>
  <si>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</si>
  <si>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</si>
  <si>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</si>
  <si>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</si>
  <si>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</si>
  <si>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</si>
  <si>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</si>
  <si>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</si>
  <si>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</si>
  <si>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</si>
  <si>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</si>
  <si>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</si>
  <si>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</si>
  <si>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</si>
  <si>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</si>
  <si>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</si>
  <si>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</si>
  <si>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</si>
  <si>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</si>
  <si>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</si>
  <si>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</si>
  <si>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</si>
  <si>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</si>
  <si>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</si>
  <si>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</si>
  <si>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</si>
  <si>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</si>
  <si>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</si>
  <si>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</si>
  <si>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</si>
  <si>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</si>
  <si>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</si>
  <si>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</si>
  <si>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</si>
  <si>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</si>
  <si>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</si>
  <si>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</si>
  <si>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</si>
  <si>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</si>
  <si>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</si>
  <si>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</si>
  <si>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</si>
  <si>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</si>
  <si>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</si>
  <si>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</si>
  <si>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</si>
  <si>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</si>
  <si>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</si>
  <si>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</si>
  <si>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</si>
  <si>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</si>
  <si>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</si>
  <si>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</si>
  <si>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</si>
  <si>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</si>
  <si>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</si>
  <si>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</si>
  <si>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</si>
  <si>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</si>
  <si>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</si>
  <si>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</si>
  <si>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</si>
  <si>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</si>
  <si>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</si>
  <si>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</si>
  <si>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</si>
  <si>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</si>
  <si>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</si>
  <si>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</si>
  <si>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</si>
  <si>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</si>
  <si>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</si>
  <si>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</si>
  <si>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</si>
  <si>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</si>
  <si>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</si>
  <si>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</si>
  <si>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</si>
  <si>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</si>
  <si>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</si>
  <si>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</si>
  <si>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</si>
  <si>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</si>
  <si>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</si>
  <si>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</si>
  <si>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</si>
  <si>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</si>
  <si>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</si>
  <si>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</si>
  <si>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</si>
  <si>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</si>
  <si>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</si>
  <si>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</si>
  <si>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</si>
  <si>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</si>
  <si>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</si>
  <si>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</si>
  <si>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</si>
  <si>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</si>
  <si>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</si>
  <si>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</si>
  <si>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</si>
  <si>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</si>
  <si>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</si>
  <si>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</si>
  <si>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</si>
  <si>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</si>
  <si>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</si>
  <si>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</si>
  <si>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</si>
  <si>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</si>
  <si>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</si>
  <si>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</si>
  <si>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</si>
  <si>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</si>
  <si>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</si>
  <si>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</si>
  <si>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</si>
  <si>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</si>
  <si>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</si>
  <si>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</si>
  <si>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</si>
  <si>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</si>
  <si>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</si>
  <si>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</si>
  <si>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</si>
  <si>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</si>
  <si>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</si>
  <si>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</si>
  <si>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</si>
  <si>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</si>
  <si>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</si>
  <si>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</si>
  <si>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</si>
  <si>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</si>
  <si>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</si>
  <si>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</si>
  <si>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</si>
  <si>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</si>
  <si>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</si>
  <si>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</si>
  <si>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</si>
  <si>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</si>
  <si>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</si>
  <si>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</si>
  <si>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</si>
  <si>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</si>
  <si>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</si>
  <si>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</si>
  <si>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</si>
  <si>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</si>
  <si>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</si>
  <si>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</si>
  <si>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</si>
  <si>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</si>
  <si>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</si>
  <si>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</si>
  <si>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</si>
  <si>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</si>
  <si>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</si>
  <si>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</si>
  <si>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</si>
  <si>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</si>
  <si>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</si>
  <si>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</si>
  <si>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</si>
  <si>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</si>
  <si>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</si>
  <si>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</si>
  <si>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</si>
  <si>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</si>
  <si>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</si>
  <si>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</si>
  <si>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</si>
  <si>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</si>
  <si>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</si>
  <si>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</si>
  <si>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</si>
  <si>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</si>
  <si>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</si>
  <si>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</si>
  <si>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</si>
  <si>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</si>
  <si>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</si>
  <si>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</si>
  <si>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</si>
  <si>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</si>
  <si>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</si>
  <si>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</si>
  <si>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</si>
  <si>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</si>
  <si>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</si>
  <si>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</si>
  <si>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</si>
  <si>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</si>
  <si>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</si>
  <si>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</si>
  <si>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</si>
  <si>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</si>
  <si>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</si>
  <si>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</si>
  <si>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</si>
  <si>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</si>
  <si>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</si>
  <si>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</si>
  <si>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</si>
  <si>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</si>
  <si>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</si>
  <si>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</si>
  <si>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</si>
  <si>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</si>
  <si>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</si>
  <si>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</si>
  <si>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</si>
  <si>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</si>
  <si>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</si>
  <si>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</si>
  <si>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</si>
  <si>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</si>
  <si>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</si>
  <si>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</si>
  <si>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</si>
  <si>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</si>
  <si>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</si>
  <si>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</si>
  <si>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</si>
  <si>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</si>
  <si>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</si>
  <si>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</si>
  <si>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</si>
  <si>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</si>
  <si>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</si>
  <si>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</si>
  <si>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</si>
  <si>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</si>
  <si>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</si>
  <si>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</si>
  <si>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</si>
  <si>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</si>
  <si>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</si>
  <si>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</si>
  <si>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</si>
  <si>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</si>
  <si>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</si>
  <si>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</si>
  <si>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</si>
  <si>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</si>
  <si>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</si>
  <si>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</si>
  <si>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</si>
  <si>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</si>
  <si>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</si>
  <si>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</si>
  <si>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</si>
  <si>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</si>
  <si>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</si>
  <si>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</si>
  <si>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</si>
  <si>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</si>
  <si>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</si>
  <si>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</si>
  <si>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</si>
  <si>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</si>
  <si>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</si>
  <si>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</si>
  <si>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</si>
  <si>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</si>
  <si>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</si>
  <si>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</si>
  <si>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</si>
  <si>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</si>
  <si>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</si>
  <si>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</si>
  <si>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</si>
  <si>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</si>
  <si>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</si>
  <si>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</si>
  <si>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</si>
  <si>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</si>
  <si>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</si>
  <si>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</si>
  <si>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</si>
  <si>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</si>
  <si>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</si>
  <si>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</si>
  <si>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</si>
  <si>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</si>
  <si>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</si>
  <si>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</si>
  <si>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</si>
  <si>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</si>
  <si>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</si>
  <si>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</si>
  <si>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</si>
  <si>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</si>
  <si>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</si>
  <si>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</si>
  <si>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</si>
  <si>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</si>
  <si>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</si>
  <si>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</si>
  <si>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</si>
  <si>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</si>
  <si>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</si>
  <si>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</si>
  <si>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</si>
  <si>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</si>
  <si>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</si>
  <si>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</si>
  <si>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</si>
  <si>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</si>
  <si>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</si>
  <si>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</si>
  <si>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</si>
  <si>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</si>
  <si>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</si>
  <si>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</si>
  <si>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</si>
  <si>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</si>
  <si>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</si>
  <si>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</si>
  <si>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</si>
  <si>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</si>
  <si>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</si>
  <si>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</si>
  <si>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</si>
  <si>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</si>
  <si>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</si>
  <si>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</si>
  <si>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</si>
  <si>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</si>
  <si>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</si>
  <si>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</si>
  <si>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</si>
  <si>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</si>
  <si>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</si>
  <si>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</si>
  <si>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</si>
  <si>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</si>
  <si>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</si>
  <si>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</si>
  <si>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</si>
  <si>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</si>
  <si>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</si>
  <si>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</si>
  <si>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</si>
  <si>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</si>
  <si>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</si>
  <si>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</si>
  <si>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</si>
  <si>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</si>
  <si>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</si>
  <si>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</si>
  <si>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</si>
  <si>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</si>
  <si>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</si>
  <si>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</si>
  <si>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</si>
  <si>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</si>
  <si>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</si>
  <si>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</si>
  <si>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</si>
  <si>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</si>
  <si>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</si>
  <si>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</si>
  <si>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</si>
  <si>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</si>
  <si>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</si>
  <si>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</si>
  <si>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</si>
  <si>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</si>
  <si>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</si>
  <si>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</si>
  <si>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</si>
  <si>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</si>
  <si>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</si>
  <si>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</si>
  <si>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</si>
  <si>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</si>
  <si>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</si>
  <si>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</si>
  <si>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</si>
  <si>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</si>
  <si>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</si>
  <si>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</si>
  <si>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</si>
  <si>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</si>
  <si>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</si>
  <si>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</si>
  <si>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</si>
  <si>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</si>
  <si>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</si>
  <si>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</si>
  <si>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</si>
  <si>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</si>
  <si>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</si>
  <si>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</si>
  <si>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</si>
  <si>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</si>
  <si>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</si>
  <si>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</si>
  <si>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</si>
  <si>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</si>
  <si>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</si>
  <si>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</si>
  <si>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</si>
  <si>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</si>
  <si>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</si>
  <si>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</si>
  <si>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</si>
  <si>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</si>
  <si>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</si>
  <si>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</si>
  <si>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</si>
  <si>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</si>
  <si>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</si>
  <si>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</si>
  <si>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</si>
  <si>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</si>
  <si>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</si>
  <si>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</si>
  <si>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</si>
  <si>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</si>
  <si>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</si>
  <si>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</si>
  <si>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</si>
  <si>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</si>
  <si>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</si>
  <si>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</si>
  <si>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</si>
  <si>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</si>
  <si>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</si>
  <si>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</si>
  <si>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</si>
  <si>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</si>
  <si>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</si>
  <si>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</si>
  <si>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</si>
  <si>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</si>
  <si>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</si>
  <si>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</si>
  <si>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</si>
  <si>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</si>
  <si>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</si>
  <si>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</si>
  <si>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</si>
  <si>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</si>
  <si>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</si>
  <si>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</si>
  <si>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</si>
  <si>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</si>
  <si>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</si>
  <si>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</si>
  <si>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</si>
  <si>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</si>
  <si>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</si>
  <si>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</si>
  <si>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</si>
  <si>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</si>
  <si>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</si>
  <si>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</si>
  <si>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</si>
  <si>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</si>
  <si>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</si>
  <si>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</si>
  <si>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</si>
  <si>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</si>
  <si>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</si>
  <si>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</si>
  <si>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</si>
  <si>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</si>
  <si>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</si>
  <si>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</si>
  <si>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</si>
  <si>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</si>
  <si>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</si>
  <si>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</si>
  <si>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</si>
  <si>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</si>
  <si>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</si>
  <si>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</si>
  <si>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</si>
  <si>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</si>
  <si>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</si>
  <si>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</si>
  <si>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</si>
  <si>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</si>
  <si>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</si>
  <si>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</si>
  <si>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</si>
  <si>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</si>
  <si>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</si>
  <si>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</si>
  <si>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</si>
  <si>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</si>
  <si>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</si>
  <si>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</si>
  <si>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</si>
  <si>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</si>
  <si>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</si>
  <si>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</si>
  <si>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</si>
  <si>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</si>
  <si>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</si>
  <si>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</si>
  <si>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</si>
  <si>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</si>
  <si>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</si>
  <si>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</si>
  <si>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</si>
  <si>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</si>
  <si>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</si>
  <si>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</si>
  <si>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</si>
  <si>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</si>
  <si>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</si>
  <si>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</si>
  <si>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</si>
  <si>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</si>
  <si>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</si>
  <si>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</si>
  <si>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</si>
  <si>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</si>
  <si>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</si>
  <si>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</si>
  <si>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</si>
  <si>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</si>
  <si>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</si>
  <si>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</si>
  <si>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</si>
  <si>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</si>
  <si>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</si>
  <si>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</si>
  <si>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</si>
  <si>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</si>
  <si>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</si>
  <si>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</si>
  <si>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</si>
  <si>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</si>
  <si>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</si>
  <si>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</si>
  <si>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</si>
  <si>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</si>
  <si>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</si>
  <si>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</si>
  <si>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</si>
  <si>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</si>
  <si>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</si>
  <si>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</si>
  <si>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</si>
  <si>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</si>
  <si>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</si>
  <si>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</si>
  <si>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</si>
  <si>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</si>
  <si>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</si>
  <si>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</si>
  <si>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</si>
  <si>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</si>
  <si>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</si>
  <si>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</si>
  <si>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</si>
  <si>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</si>
  <si>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</si>
  <si>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</si>
  <si>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</si>
  <si>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</si>
  <si>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</si>
  <si>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</si>
  <si>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</si>
  <si>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</si>
  <si>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</si>
  <si>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</si>
  <si>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</si>
  <si>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</si>
  <si>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</si>
  <si>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</si>
  <si>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</si>
  <si>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</si>
  <si>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</si>
  <si>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</si>
  <si>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</si>
  <si>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</si>
  <si>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</si>
  <si>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</si>
  <si>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</si>
  <si>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</si>
  <si>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</si>
  <si>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</si>
  <si>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</si>
  <si>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</si>
  <si>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</si>
  <si>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</si>
  <si>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</si>
  <si>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</si>
  <si>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</si>
  <si>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</si>
  <si>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</si>
  <si>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</si>
  <si>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</si>
  <si>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</si>
  <si>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</si>
  <si>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</si>
  <si>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</si>
  <si>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</si>
  <si>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</si>
  <si>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</si>
  <si>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</si>
  <si>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</si>
  <si>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</si>
  <si>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</si>
  <si>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</si>
  <si>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</si>
  <si>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</si>
  <si>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</si>
  <si>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</si>
  <si>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</si>
  <si>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</si>
  <si>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</si>
  <si>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</si>
  <si>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</si>
  <si>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</si>
  <si>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</si>
  <si>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</si>
  <si>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</si>
  <si>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</si>
  <si>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</si>
  <si>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</si>
  <si>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</si>
  <si>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</si>
  <si>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</si>
  <si>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</si>
  <si>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</si>
  <si>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</si>
  <si>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</si>
  <si>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</si>
  <si>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</si>
  <si>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</si>
  <si>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</si>
  <si>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</si>
  <si>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</si>
  <si>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</si>
  <si>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</si>
  <si>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</si>
  <si>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</si>
  <si>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</si>
  <si>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</si>
  <si>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</si>
  <si>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</si>
  <si>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</si>
  <si>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</si>
  <si>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</si>
  <si>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</si>
  <si>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</si>
  <si>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</si>
  <si>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</si>
  <si>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</si>
  <si>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</si>
  <si>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</si>
  <si>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</si>
  <si>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</si>
  <si>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</si>
  <si>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</si>
  <si>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</si>
  <si>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</si>
  <si>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</si>
  <si>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</si>
  <si>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</si>
  <si>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</si>
  <si>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</si>
  <si>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</si>
  <si>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</si>
  <si>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</si>
  <si>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</si>
  <si>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</si>
  <si>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</si>
  <si>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</si>
  <si>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</si>
  <si>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</si>
  <si>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</si>
  <si>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</si>
  <si>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</si>
  <si>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</si>
  <si>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</si>
  <si>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</si>
  <si>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</si>
  <si>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</si>
  <si>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</si>
  <si>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</si>
  <si>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</si>
  <si>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</si>
  <si>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</si>
  <si>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</si>
  <si>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</si>
  <si>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</si>
  <si>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</si>
  <si>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</si>
  <si>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</si>
  <si>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</si>
  <si>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</si>
  <si>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</si>
  <si>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</si>
  <si>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</si>
  <si>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</si>
  <si>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</si>
  <si>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</si>
  <si>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</si>
  <si>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</si>
  <si>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</si>
  <si>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</si>
  <si>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</si>
  <si>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</si>
  <si>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</si>
  <si>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</si>
  <si>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</si>
  <si>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</si>
  <si>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</si>
  <si>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</si>
  <si>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</si>
  <si>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</si>
  <si>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</si>
  <si>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</si>
  <si>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</si>
  <si>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</si>
  <si>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</si>
  <si>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</si>
  <si>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</si>
  <si>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</si>
  <si>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</si>
  <si>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</si>
  <si>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</si>
  <si>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</si>
  <si>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</si>
  <si>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</si>
  <si>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</si>
  <si>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</si>
  <si>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</si>
  <si>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</si>
  <si>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</si>
  <si>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</si>
  <si>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</si>
  <si>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</si>
  <si>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</si>
  <si>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</si>
  <si>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</si>
  <si>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</si>
  <si>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</si>
  <si>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</si>
  <si>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</si>
  <si>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</si>
  <si>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</si>
  <si>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</si>
  <si>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</si>
  <si>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</si>
  <si>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</si>
  <si>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</si>
  <si>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</si>
  <si>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</si>
  <si>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</si>
  <si>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</si>
  <si>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</si>
  <si>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</si>
  <si>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</si>
  <si>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</si>
  <si>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</si>
  <si>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</si>
  <si>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</si>
  <si>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</si>
  <si>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</si>
  <si>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</si>
  <si>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</si>
  <si>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</si>
  <si>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</si>
  <si>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</si>
  <si>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</si>
  <si>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</si>
  <si>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</si>
  <si>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</si>
  <si>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</si>
  <si>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</si>
  <si>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</si>
  <si>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</si>
  <si>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</si>
  <si>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</si>
  <si>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</si>
  <si>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</si>
  <si>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</si>
  <si>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</si>
  <si>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</si>
  <si>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</si>
  <si>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</si>
  <si>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</si>
  <si>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</si>
  <si>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</si>
  <si>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</si>
  <si>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</si>
  <si>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</si>
  <si>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</si>
  <si>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</si>
  <si>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</si>
  <si>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</si>
  <si>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</si>
  <si>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</si>
  <si>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</si>
  <si>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</si>
  <si>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</si>
  <si>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</si>
  <si>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</si>
  <si>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</si>
  <si>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</si>
  <si>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</si>
  <si>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</si>
  <si>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</si>
  <si>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</si>
  <si>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</si>
  <si>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</si>
  <si>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</si>
  <si>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</si>
  <si>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</si>
  <si>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</si>
  <si>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</si>
  <si>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</si>
  <si>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</si>
  <si>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</si>
  <si>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</si>
  <si>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</si>
  <si>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</si>
  <si>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</si>
  <si>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</si>
  <si>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</si>
  <si>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</si>
  <si>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</si>
  <si>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</si>
  <si>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</si>
  <si>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</si>
  <si>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</si>
  <si>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</si>
  <si>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</si>
  <si>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</si>
  <si>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</si>
  <si>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</si>
  <si>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</si>
  <si>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</si>
  <si>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</si>
  <si>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</si>
  <si>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</si>
  <si>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</si>
  <si>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</si>
  <si>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</si>
  <si>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</si>
  <si>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</si>
  <si>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</si>
  <si>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</si>
  <si>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</si>
  <si>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</si>
  <si>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</si>
  <si>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</si>
  <si>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</si>
  <si>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</si>
  <si>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</si>
  <si>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</si>
  <si>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</si>
  <si>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</si>
  <si>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</si>
  <si>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</si>
  <si>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</si>
  <si>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</si>
  <si>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</si>
  <si>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</si>
  <si>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</si>
  <si>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</si>
  <si>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</si>
  <si>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</si>
  <si>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</si>
  <si>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</si>
  <si>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</si>
  <si>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</si>
  <si>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</si>
  <si>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</si>
  <si>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</si>
  <si>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</si>
  <si>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</si>
  <si>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</si>
  <si>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</si>
  <si>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</si>
  <si>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</si>
  <si>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</si>
  <si>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</si>
  <si>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</si>
  <si>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</si>
  <si>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</si>
  <si>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</si>
  <si>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</si>
  <si>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</si>
  <si>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</si>
  <si>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</si>
  <si>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</si>
  <si>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</si>
  <si>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</si>
  <si>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</si>
  <si>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</si>
  <si>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</si>
  <si>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</si>
  <si>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</si>
  <si>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</si>
  <si>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</si>
  <si>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</si>
  <si>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</si>
  <si>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</si>
  <si>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</si>
  <si>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</si>
  <si>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</si>
  <si>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</si>
  <si>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</si>
  <si>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</si>
  <si>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</si>
  <si>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</si>
  <si>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</si>
  <si>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</si>
  <si>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</si>
  <si>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</si>
  <si>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</si>
  <si>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</si>
  <si>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</si>
  <si>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</si>
  <si>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</si>
  <si>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</si>
  <si>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</si>
  <si>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</si>
  <si>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</si>
  <si>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</si>
  <si>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</si>
  <si>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</si>
  <si>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</si>
  <si>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</si>
  <si>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</si>
  <si>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</si>
  <si>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</si>
  <si>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</si>
  <si>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</si>
  <si>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</si>
  <si>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</si>
  <si>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</si>
  <si>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</si>
  <si>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</si>
  <si>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</si>
  <si>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</si>
  <si>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</si>
  <si>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</si>
  <si>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</si>
  <si>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</si>
  <si>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</si>
  <si>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</si>
  <si>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</si>
  <si>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</si>
  <si>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</si>
  <si>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</si>
  <si>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</si>
  <si>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</si>
  <si>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</si>
  <si>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</si>
  <si>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</si>
  <si>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</si>
  <si>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</si>
  <si>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</si>
  <si>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</si>
  <si>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</si>
  <si>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</si>
  <si>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</si>
  <si>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</si>
  <si>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</si>
  <si>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</si>
  <si>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</si>
  <si>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</si>
  <si>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</si>
  <si>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</si>
  <si>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</si>
  <si>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</si>
  <si>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</si>
  <si>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</si>
  <si>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</si>
  <si>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</si>
  <si>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</si>
  <si>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</si>
  <si>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</si>
  <si>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</si>
  <si>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</si>
  <si>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</si>
  <si>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</si>
  <si>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</si>
  <si>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</si>
  <si>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</si>
  <si>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</si>
  <si>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</si>
  <si>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</si>
  <si>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</si>
  <si>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</si>
  <si>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</si>
  <si>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</si>
  <si>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</si>
  <si>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</si>
  <si>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</si>
  <si>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</si>
  <si>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</si>
  <si>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</si>
  <si>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</si>
  <si>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</si>
  <si>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</si>
  <si>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</si>
  <si>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</si>
  <si>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</si>
  <si>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</si>
  <si>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</si>
  <si>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</si>
  <si>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</si>
  <si>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</si>
  <si>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</si>
  <si>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</si>
  <si>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</si>
  <si>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</si>
  <si>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</si>
  <si>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</si>
  <si>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</si>
  <si>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</si>
  <si>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</si>
  <si>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</si>
  <si>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</si>
  <si>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</si>
  <si>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</si>
  <si>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</si>
  <si>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</si>
  <si>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</si>
  <si>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</si>
  <si>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</si>
  <si>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</si>
  <si>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</si>
  <si>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</si>
  <si>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</si>
  <si>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</si>
  <si>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</si>
  <si>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</si>
  <si>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</si>
  <si>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</si>
  <si>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</si>
  <si>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</si>
  <si>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</si>
  <si>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</si>
  <si>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</si>
  <si>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</si>
  <si>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</si>
  <si>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</si>
  <si>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</si>
  <si>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</si>
  <si>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</si>
  <si>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</si>
  <si>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</si>
  <si>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</si>
  <si>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</si>
  <si>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</si>
  <si>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</si>
  <si>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</si>
  <si>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</si>
  <si>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</si>
  <si>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</si>
  <si>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</si>
  <si>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</si>
  <si>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</si>
  <si>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</si>
  <si>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</si>
  <si>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</si>
  <si>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</si>
  <si>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</si>
  <si>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</si>
  <si>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</si>
  <si>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</si>
  <si>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</si>
  <si>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</si>
  <si>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</si>
  <si>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</si>
  <si>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</si>
  <si>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</si>
  <si>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</si>
  <si>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</si>
  <si>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</si>
  <si>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</si>
  <si>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</si>
  <si>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</si>
  <si>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</si>
  <si>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</si>
  <si>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</si>
  <si>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</si>
  <si>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</si>
  <si>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</si>
  <si>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</si>
  <si>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</si>
  <si>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</si>
  <si>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</si>
  <si>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</si>
  <si>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</si>
  <si>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</si>
  <si>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</si>
  <si>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</si>
  <si>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</si>
  <si>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</si>
  <si>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</si>
  <si>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</si>
  <si>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</si>
  <si>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</si>
  <si>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</si>
  <si>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</si>
  <si>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</si>
  <si>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</si>
  <si>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</si>
  <si>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</si>
  <si>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</si>
  <si>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</si>
  <si>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</si>
  <si>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</si>
  <si>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</si>
  <si>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</si>
  <si>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</si>
  <si>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</si>
  <si>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</si>
  <si>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</si>
  <si>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</si>
  <si>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</si>
  <si>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</si>
  <si>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</si>
  <si>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</si>
  <si>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</si>
  <si>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</si>
  <si>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</si>
  <si>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</si>
  <si>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</si>
  <si>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</si>
  <si>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</si>
  <si>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</si>
  <si>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</si>
  <si>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</si>
  <si>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</si>
  <si>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</si>
  <si>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</si>
  <si>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</si>
  <si>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</si>
  <si>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</si>
  <si>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</si>
  <si>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</si>
  <si>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</si>
  <si>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</si>
  <si>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</si>
  <si>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</si>
  <si>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</si>
  <si>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</si>
  <si>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</si>
  <si>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</si>
  <si>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</si>
  <si>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</si>
  <si>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</si>
  <si>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</si>
  <si>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</si>
  <si>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</si>
  <si>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</si>
  <si>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</si>
  <si>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</si>
  <si>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</si>
  <si>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</si>
  <si>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</si>
  <si>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</si>
  <si>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</si>
  <si>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</si>
  <si>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</si>
  <si>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</si>
  <si>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</si>
  <si>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</si>
  <si>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</si>
  <si>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</si>
  <si>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</si>
  <si>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</si>
  <si>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</si>
  <si>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</si>
  <si>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</si>
  <si>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</si>
  <si>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</si>
  <si>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</si>
  <si>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</si>
  <si>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</si>
  <si>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</si>
  <si>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</si>
  <si>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</si>
  <si>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</si>
  <si>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</si>
  <si>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</si>
  <si>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</si>
  <si>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</si>
  <si>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</si>
  <si>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</si>
  <si>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</si>
  <si>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</si>
  <si>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</si>
  <si>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</si>
  <si>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</si>
  <si>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</si>
  <si>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</si>
  <si>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</si>
  <si>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</si>
  <si>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</si>
  <si>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</si>
  <si>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</si>
  <si>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</si>
  <si>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</si>
  <si>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</si>
  <si>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</si>
  <si>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</si>
  <si>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</si>
  <si>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</si>
  <si>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</si>
  <si>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</si>
  <si>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</si>
  <si>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</si>
  <si>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</si>
  <si>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</si>
  <si>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</si>
  <si>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</si>
  <si>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</si>
  <si>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</si>
  <si>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</si>
  <si>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</si>
  <si>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</si>
  <si>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</si>
  <si>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</si>
  <si>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</si>
  <si>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</si>
  <si>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</si>
  <si>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</si>
  <si>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</si>
  <si>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</si>
  <si>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</si>
  <si>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</si>
  <si>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</si>
  <si>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</si>
  <si>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</si>
  <si>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</si>
  <si>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</si>
  <si>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</si>
  <si>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</si>
  <si>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</si>
  <si>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</si>
  <si>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</si>
  <si>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</si>
  <si>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</si>
  <si>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</si>
  <si>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</si>
  <si>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</si>
  <si>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</si>
  <si>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</si>
  <si>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</si>
  <si>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</si>
  <si>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</si>
  <si>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</si>
  <si>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</si>
  <si>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</si>
  <si>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</si>
  <si>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</si>
  <si>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</si>
  <si>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</si>
  <si>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</si>
  <si>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</si>
  <si>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</si>
  <si>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</si>
  <si>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</si>
  <si>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</si>
  <si>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</si>
  <si>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</si>
  <si>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</si>
  <si>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</si>
  <si>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</si>
  <si>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</si>
  <si>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</si>
  <si>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</si>
  <si>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</si>
  <si>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</si>
  <si>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</si>
  <si>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</si>
  <si>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</si>
  <si>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</si>
  <si>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</si>
  <si>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</si>
  <si>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</si>
  <si>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</si>
  <si>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</si>
  <si>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</si>
  <si>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</si>
  <si>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</si>
  <si>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</si>
  <si>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</si>
  <si>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</si>
  <si>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</si>
  <si>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</si>
  <si>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</si>
  <si>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</si>
  <si>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</si>
  <si>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</si>
  <si>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</si>
  <si>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</si>
  <si>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</si>
  <si>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</si>
  <si>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</si>
  <si>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</si>
  <si>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</si>
  <si>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</si>
  <si>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</si>
  <si>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</si>
  <si>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</si>
  <si>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</si>
  <si>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</si>
  <si>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</si>
  <si>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</si>
  <si>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</si>
  <si>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</si>
  <si>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</si>
  <si>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</si>
  <si>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</si>
  <si>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</si>
  <si>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</si>
  <si>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</si>
  <si>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</si>
  <si>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</si>
  <si>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</si>
  <si>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</si>
  <si>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</si>
  <si>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</si>
  <si>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</si>
  <si>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</si>
  <si>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</si>
  <si>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</si>
  <si>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</si>
  <si>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</si>
  <si>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</si>
  <si>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</si>
  <si>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</si>
  <si>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</si>
  <si>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</si>
  <si>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</si>
  <si>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</si>
  <si>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</si>
  <si>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</si>
  <si>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</si>
  <si>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</si>
  <si>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</si>
  <si>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</si>
  <si>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</si>
  <si>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</si>
  <si>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</si>
  <si>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</si>
  <si>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</si>
  <si>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</si>
  <si>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</si>
  <si>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</si>
  <si>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</si>
  <si>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</si>
  <si>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</si>
  <si>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</si>
  <si>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</si>
  <si>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</si>
  <si>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</si>
  <si>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</si>
  <si>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</si>
  <si>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</si>
  <si>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</si>
  <si>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</si>
  <si>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</si>
  <si>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</si>
  <si>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</si>
  <si>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</si>
  <si>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</si>
  <si>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</si>
  <si>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</si>
  <si>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</si>
  <si>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</si>
  <si>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</si>
  <si>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</si>
  <si>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</si>
  <si>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</si>
  <si>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</si>
  <si>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</si>
  <si>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</si>
  <si>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</si>
  <si>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</si>
  <si>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</si>
  <si>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</si>
  <si>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</si>
  <si>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</si>
  <si>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</si>
  <si>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</si>
  <si>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</si>
  <si>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</si>
  <si>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</si>
  <si>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</si>
  <si>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</si>
  <si>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</si>
  <si>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</si>
  <si>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</si>
  <si>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</si>
  <si>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</si>
  <si>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</si>
  <si>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</si>
  <si>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</si>
  <si>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</si>
  <si>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</si>
  <si>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</si>
  <si>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</si>
  <si>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</si>
  <si>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</si>
  <si>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</si>
  <si>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</si>
  <si>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</si>
  <si>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</si>
  <si>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</si>
  <si>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</si>
  <si>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</si>
  <si>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</si>
  <si>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</si>
  <si>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</si>
  <si>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</si>
  <si>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</si>
  <si>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</si>
  <si>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</si>
  <si>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</si>
  <si>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</si>
  <si>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</si>
  <si>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</si>
  <si>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</si>
  <si>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</si>
  <si>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</si>
  <si>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</si>
  <si>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</si>
  <si>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</si>
  <si>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</si>
  <si>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</si>
  <si>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</si>
  <si>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</si>
  <si>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</si>
  <si>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</si>
  <si>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</si>
  <si>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</si>
  <si>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</si>
  <si>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</si>
  <si>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</si>
  <si>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</si>
  <si>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</si>
  <si>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</si>
  <si>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</si>
  <si>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</si>
  <si>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</si>
  <si>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</si>
  <si>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</si>
  <si>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</si>
  <si>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</si>
  <si>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</si>
  <si>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</si>
  <si>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</si>
  <si>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</si>
  <si>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</si>
  <si>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</si>
  <si>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</si>
  <si>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</si>
  <si>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</si>
  <si>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</si>
  <si>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</si>
  <si>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</si>
  <si>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</si>
  <si>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</si>
  <si>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</si>
  <si>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</si>
  <si>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</si>
  <si>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</si>
  <si>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</si>
  <si>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</si>
  <si>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</si>
  <si>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</si>
  <si>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</si>
  <si>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</si>
  <si>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</si>
  <si>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</si>
  <si>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</si>
  <si>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</si>
  <si>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</si>
  <si>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</si>
  <si>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</si>
  <si>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</si>
  <si>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</si>
  <si>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</si>
  <si>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</si>
  <si>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</si>
  <si>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</si>
  <si>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</si>
  <si>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</si>
  <si>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</si>
  <si>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</si>
  <si>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</si>
  <si>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</si>
  <si>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</si>
  <si>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</si>
  <si>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</si>
  <si>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</si>
  <si>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</si>
  <si>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</si>
  <si>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</si>
  <si>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</si>
  <si>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</si>
  <si>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</si>
  <si>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</si>
  <si>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</si>
  <si>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</si>
  <si>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</si>
  <si>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</si>
  <si>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</si>
  <si>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</si>
  <si>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</si>
  <si>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</si>
  <si>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</si>
  <si>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</si>
  <si>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</si>
  <si>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</si>
  <si>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</si>
  <si>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</si>
  <si>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</si>
  <si>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</si>
  <si>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</si>
  <si>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</si>
  <si>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</si>
  <si>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</si>
  <si>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</si>
  <si>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</si>
  <si>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</si>
  <si>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</si>
  <si>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</si>
  <si>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</si>
  <si>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</si>
  <si>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</si>
  <si>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</si>
  <si>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</si>
  <si>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</si>
  <si>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</si>
  <si>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</si>
  <si>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</si>
  <si>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</si>
  <si>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</si>
  <si>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</si>
  <si>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</si>
  <si>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</si>
  <si>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</si>
  <si>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</si>
  <si>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</si>
  <si>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</si>
  <si>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</si>
  <si>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</si>
  <si>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</si>
  <si>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</si>
  <si>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</si>
  <si>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</si>
  <si>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</si>
  <si>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</si>
  <si>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</si>
  <si>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</si>
  <si>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</si>
  <si>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</si>
  <si>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</si>
  <si>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</si>
  <si>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</si>
  <si>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</si>
  <si>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</si>
  <si>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</si>
  <si>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</si>
  <si>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</si>
  <si>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</si>
  <si>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</si>
  <si>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</si>
  <si>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</si>
  <si>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</si>
  <si>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</si>
  <si>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</si>
  <si>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</si>
  <si>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</si>
  <si>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</si>
  <si>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</si>
  <si>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</si>
  <si>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</si>
  <si>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</si>
  <si>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</si>
  <si>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</si>
  <si>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</si>
  <si>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</si>
  <si>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</si>
  <si>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</si>
  <si>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</si>
  <si>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</si>
  <si>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</si>
  <si>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</si>
  <si>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</si>
  <si>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</si>
  <si>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</si>
  <si>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</si>
  <si>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</si>
  <si>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</si>
  <si>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</si>
  <si>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</si>
  <si>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</si>
  <si>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</si>
  <si>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</si>
  <si>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</si>
  <si>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</si>
  <si>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</si>
  <si>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</si>
  <si>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</si>
  <si>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</si>
  <si>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</si>
  <si>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</si>
  <si>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</si>
  <si>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</si>
  <si>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</si>
  <si>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</si>
  <si>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</si>
  <si>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</si>
  <si>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</si>
  <si>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</si>
  <si>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</si>
  <si>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</si>
  <si>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</si>
  <si>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</si>
  <si>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</si>
  <si>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</si>
  <si>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</si>
  <si>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</si>
  <si>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</si>
  <si>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</si>
  <si>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</si>
  <si>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</si>
  <si>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</si>
  <si>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</si>
  <si>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</si>
  <si>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</si>
  <si>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</si>
  <si>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</si>
  <si>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</si>
  <si>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</si>
  <si>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</si>
  <si>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</si>
  <si>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</si>
  <si>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</si>
  <si>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</si>
  <si>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</si>
  <si>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</si>
  <si>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</si>
  <si>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</si>
  <si>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</si>
  <si>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</si>
  <si>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</si>
  <si>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</si>
  <si>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</si>
  <si>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</si>
  <si>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</si>
  <si>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</si>
  <si>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</si>
  <si>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</si>
  <si>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</si>
  <si>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</si>
  <si>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</si>
  <si>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</si>
  <si>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</si>
  <si>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</si>
  <si>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</si>
  <si>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</si>
  <si>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</si>
  <si>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</si>
  <si>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</si>
  <si>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</si>
  <si>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</si>
  <si>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</si>
  <si>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</si>
  <si>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</si>
  <si>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</si>
  <si>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</si>
  <si>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</si>
  <si>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</si>
  <si>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</si>
  <si>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</si>
  <si>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</si>
  <si>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</si>
  <si>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</si>
  <si>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</si>
  <si>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</si>
  <si>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</si>
  <si>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</si>
  <si>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</si>
  <si>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</si>
  <si>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</si>
  <si>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</si>
  <si>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</si>
  <si>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</si>
  <si>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</si>
  <si>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</si>
  <si>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</si>
  <si>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</si>
  <si>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</si>
  <si>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</si>
  <si>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</si>
  <si>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</si>
  <si>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</si>
  <si>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</si>
  <si>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</si>
  <si>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</si>
  <si>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</si>
  <si>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</si>
  <si>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</si>
  <si>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</si>
  <si>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</si>
  <si>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</si>
  <si>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</si>
  <si>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</si>
  <si>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</si>
  <si>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</si>
  <si>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</si>
  <si>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</si>
  <si>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</si>
  <si>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</si>
  <si>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</si>
  <si>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</si>
  <si>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</si>
  <si>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</si>
  <si>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</si>
  <si>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</si>
  <si>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</si>
  <si>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</si>
  <si>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</si>
  <si>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</si>
  <si>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</si>
  <si>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</si>
  <si>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</si>
  <si>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</si>
  <si>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</si>
  <si>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</si>
  <si>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</si>
  <si>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</si>
  <si>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</si>
  <si>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</si>
  <si>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</si>
  <si>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</si>
  <si>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</si>
  <si>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</si>
  <si>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</si>
  <si>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</si>
  <si>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</si>
  <si>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</si>
  <si>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</si>
  <si>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</si>
  <si>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</si>
  <si>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</si>
  <si>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</si>
  <si>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</si>
  <si>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</si>
  <si>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</si>
  <si>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</si>
  <si>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</si>
  <si>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</si>
  <si>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</si>
  <si>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</si>
  <si>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</si>
  <si>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</si>
  <si>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</si>
  <si>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</si>
  <si>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</si>
  <si>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</si>
  <si>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</si>
  <si>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</si>
  <si>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</si>
  <si>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</si>
  <si>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</si>
  <si>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</si>
  <si>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</si>
  <si>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</si>
  <si>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</si>
  <si>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</si>
  <si>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</si>
  <si>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</si>
  <si>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</si>
  <si>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</si>
  <si>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</si>
  <si>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</si>
  <si>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</si>
  <si>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</si>
  <si>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</si>
  <si>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</si>
  <si>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</si>
  <si>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</si>
  <si>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</si>
  <si>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</si>
  <si>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</si>
  <si>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</si>
  <si>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</si>
  <si>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</si>
  <si>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</si>
  <si>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</si>
  <si>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</si>
  <si>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</si>
  <si>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</si>
  <si>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</si>
  <si>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</si>
  <si>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</si>
  <si>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</si>
  <si>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</si>
  <si>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</si>
  <si>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</si>
  <si>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</si>
  <si>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</si>
  <si>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</si>
  <si>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</si>
  <si>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</si>
  <si>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</si>
  <si>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</si>
  <si>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</si>
  <si>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</si>
  <si>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</si>
  <si>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</si>
  <si>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</si>
  <si>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</si>
  <si>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</si>
  <si>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</si>
  <si>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</si>
  <si>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</si>
  <si>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</si>
  <si>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</si>
  <si>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</si>
  <si>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</si>
  <si>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</si>
  <si>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</si>
  <si>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</si>
  <si>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</si>
  <si>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</si>
  <si>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</si>
  <si>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</si>
  <si>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</si>
  <si>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</si>
  <si>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</si>
  <si>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</si>
  <si>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</si>
  <si>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</si>
  <si>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</si>
  <si>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</si>
  <si>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</si>
  <si>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</si>
  <si>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</si>
  <si>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</si>
  <si>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</si>
  <si>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</si>
  <si>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</si>
  <si>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</si>
  <si>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</si>
  <si>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</si>
  <si>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</si>
  <si>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</si>
  <si>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</si>
  <si>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</si>
  <si>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</si>
  <si>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</si>
  <si>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</si>
  <si>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</si>
  <si>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</si>
  <si>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</si>
  <si>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</si>
  <si>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</si>
  <si>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</si>
  <si>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</si>
  <si>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</si>
  <si>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</si>
  <si>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</si>
  <si>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</si>
  <si>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</si>
  <si>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</si>
  <si>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</si>
  <si>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</si>
  <si>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</si>
  <si>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</si>
  <si>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</si>
  <si>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</si>
  <si>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</si>
  <si>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</si>
  <si>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</si>
  <si>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</si>
  <si>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</si>
  <si>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</si>
  <si>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</si>
  <si>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</si>
  <si>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</si>
  <si>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</si>
  <si>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</si>
  <si>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</si>
  <si>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</si>
  <si>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</si>
  <si>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</si>
  <si>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</si>
  <si>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</si>
  <si>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</si>
  <si>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</si>
  <si>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</si>
  <si>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</si>
  <si>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</si>
  <si>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</si>
  <si>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</si>
  <si>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</si>
  <si>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</si>
  <si>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</si>
  <si>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</si>
  <si>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</si>
  <si>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</si>
  <si>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</si>
  <si>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</si>
  <si>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</si>
  <si>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</si>
  <si>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</si>
  <si>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</si>
  <si>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</si>
  <si>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</si>
  <si>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</si>
  <si>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</si>
  <si>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</si>
  <si>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</si>
  <si>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</si>
  <si>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</si>
  <si>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</si>
  <si>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</si>
  <si>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</si>
  <si>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</si>
  <si>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</si>
  <si>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</si>
  <si>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</si>
  <si>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</si>
  <si>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</si>
  <si>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</si>
  <si>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</si>
  <si>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</si>
  <si>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</si>
  <si>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</si>
  <si>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</si>
  <si>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</si>
  <si>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</si>
  <si>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</si>
  <si>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</si>
  <si>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</si>
  <si>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</si>
  <si>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</si>
  <si>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</si>
  <si>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</si>
  <si>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</si>
  <si>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</si>
  <si>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</si>
  <si>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</si>
  <si>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</si>
  <si>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</si>
  <si>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</si>
  <si>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</si>
  <si>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</si>
  <si>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</si>
  <si>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</si>
  <si>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</si>
  <si>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</si>
  <si>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</si>
  <si>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</si>
  <si>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</si>
  <si>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</si>
  <si>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</si>
  <si>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</si>
  <si>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</si>
  <si>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</si>
  <si>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</si>
  <si>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</si>
  <si>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</si>
  <si>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</si>
  <si>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</si>
  <si>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</si>
  <si>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</si>
  <si>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</si>
  <si>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</si>
  <si>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</si>
  <si>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</si>
  <si>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</si>
  <si>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</si>
  <si>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</si>
  <si>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</si>
  <si>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</si>
  <si>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</si>
  <si>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</si>
  <si>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</si>
  <si>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</si>
  <si>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</si>
  <si>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</si>
  <si>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</si>
  <si>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</si>
  <si>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</si>
  <si>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</si>
  <si>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</si>
  <si>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</si>
  <si>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</si>
  <si>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</si>
  <si>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</si>
  <si>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</si>
  <si>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</si>
  <si>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</si>
  <si>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</si>
  <si>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</si>
  <si>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</si>
  <si>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</si>
  <si>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</si>
  <si>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</si>
  <si>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</si>
  <si>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</si>
  <si>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</si>
  <si>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</si>
  <si>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</si>
  <si>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</si>
  <si>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</si>
  <si>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</si>
  <si>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</si>
  <si>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</si>
  <si>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</si>
  <si>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</si>
  <si>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</si>
  <si>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</si>
  <si>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</si>
  <si>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</si>
  <si>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</si>
  <si>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</si>
  <si>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</si>
  <si>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</si>
  <si>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</si>
  <si>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</si>
  <si>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</si>
  <si>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</si>
  <si>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</si>
  <si>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</si>
  <si>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</si>
  <si>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</si>
  <si>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</si>
  <si>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</si>
  <si>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</si>
  <si>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</si>
  <si>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</si>
  <si>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</si>
  <si>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</si>
  <si>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</si>
  <si>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</si>
  <si>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</si>
  <si>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</si>
  <si>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</si>
  <si>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</si>
  <si>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</si>
  <si>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</si>
  <si>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</si>
  <si>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</si>
  <si>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</si>
  <si>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</si>
  <si>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</si>
  <si>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</si>
  <si>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</si>
  <si>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</si>
  <si>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</si>
  <si>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</si>
  <si>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</si>
  <si>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</si>
  <si>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</si>
  <si>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</si>
  <si>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</si>
  <si>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</si>
  <si>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</si>
  <si>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</si>
  <si>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</si>
  <si>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</si>
  <si>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</si>
  <si>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</si>
  <si>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</si>
  <si>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</si>
  <si>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</si>
  <si>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</si>
  <si>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</si>
  <si>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</si>
  <si>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</si>
  <si>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</si>
  <si>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</si>
  <si>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</si>
  <si>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</si>
  <si>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</si>
  <si>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</si>
  <si>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</si>
  <si>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</si>
  <si>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</si>
  <si>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</si>
  <si>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</si>
  <si>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</si>
  <si>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</si>
  <si>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</si>
  <si>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</si>
  <si>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</si>
  <si>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</si>
  <si>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</si>
  <si>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</si>
  <si>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</si>
  <si>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</si>
  <si>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</si>
  <si>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</si>
  <si>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</si>
  <si>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</si>
  <si>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</si>
  <si>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</si>
  <si>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</si>
  <si>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</si>
  <si>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</si>
  <si>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</si>
  <si>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</si>
  <si>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</si>
  <si>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</si>
  <si>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</si>
  <si>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</si>
  <si>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</si>
  <si>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</si>
  <si>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</si>
  <si>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</si>
  <si>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</si>
  <si>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</si>
  <si>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</si>
  <si>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</si>
  <si>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</si>
  <si>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</si>
  <si>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</si>
  <si>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</si>
  <si>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</si>
  <si>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</si>
  <si>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</si>
  <si>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</si>
  <si>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</si>
  <si>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</si>
  <si>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</si>
  <si>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</si>
  <si>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</si>
  <si>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</si>
  <si>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</si>
  <si>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</si>
  <si>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</si>
  <si>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</si>
  <si>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</si>
  <si>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</si>
  <si>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</si>
  <si>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</si>
  <si>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</si>
  <si>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</si>
  <si>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</si>
  <si>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</si>
  <si>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</si>
  <si>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</si>
  <si>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</si>
  <si>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</si>
  <si>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</si>
  <si>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</si>
  <si>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</si>
  <si>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</si>
  <si>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</si>
  <si>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</si>
  <si>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</si>
  <si>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</si>
  <si>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</si>
  <si>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</si>
  <si>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</si>
  <si>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</si>
  <si>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</si>
  <si>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</si>
  <si>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</si>
  <si>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</si>
  <si>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</si>
  <si>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</si>
  <si>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</si>
  <si>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</si>
  <si>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</si>
  <si>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</si>
  <si>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</si>
  <si>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</si>
  <si>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</si>
  <si>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</si>
  <si>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</si>
  <si>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</si>
  <si>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</si>
  <si>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</si>
  <si>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</si>
  <si>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</si>
  <si>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</si>
  <si>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</si>
  <si>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</si>
  <si>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</si>
  <si>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</si>
  <si>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</si>
  <si>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</si>
  <si>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</si>
  <si>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</si>
  <si>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PCM-20251007-00000074</t>
  </si>
  <si>
    <t>ETA // 30mins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</si>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</sst>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A3" sqref="A3: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274.09703020832967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45937.045456134256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45937.045456134256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45937.045456134256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45937.045456134256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45937.045456134256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45937.045456134256</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45937.045456018517</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45937.045456018517</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45937.045456018517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45937.045456018517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45937.045456018517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45937.045456018517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45937.045456018517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45937.045456018517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45937.045456018517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45937.045456018517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45937.045456018517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45937.045456018517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45937.045456018517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45937.045456018517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45937.045456018517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45937.045456018517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45937.045456018517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45937.045456018517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45937.045456018517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45937.045456018517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45937.045456018517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45937.045456018517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45937.045456018517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45937.045456018517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45937.045456018517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45937.045456018517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45937.045456018517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45937.045456018517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45937.045456018517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45937.045456018517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45937.045456018517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45937.045456018517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45937.045456018517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45937.045456018517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45937.045456018517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45937.045456018517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45937.045456018517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45937.045456018517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45937.045456018517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45937.045456018517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45937.045456018517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45937.045456018517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45937.045456018517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45937.045456018517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45937.045456018517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45937.045456018517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45937.045456018517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45937.045456018517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45937.045456018517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45937.045456018517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45937.045456018517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45937.045456018517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45937.045456018517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45937.045456018517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45937.045456018517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45937.045456018517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45937.045456018517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45937.045456018517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45937.045456018517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45937.045456018517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45937.045456018517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45937.045456018517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45937.045456018517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45937.045456018517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45937.045456018517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45937.045456018517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45937.045456018517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45937.045456018517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45937.045456018517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45937.045456018517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45937.045456018517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45937.045456018517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45937.045456018517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45937.045456018517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45937.045456018517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45937.045456018517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45937.045456018517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45937.045456018517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45937.045456018517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45937.045456018517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45937.045456018517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45937.045456018517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45937.045456018517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45937.045456018517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45937.045456018517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45937.045456018517</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4F3D7631-4259-4FB6-A299-AE1A4946CFB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130.31837280092441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112.04561817129434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0.33141666666779201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0.17352326388208894</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26735</v>
      </c>
      <c r="E7" s="131" t="s">
        <v>39043</v>
      </c>
      <c r="F7" s="132">
        <v>45937.036041666666</v>
      </c>
      <c r="G7" s="133">
        <f ca="1">IFERROR(NOW()-F7,"-")</f>
        <v>9.4144675895222463E-3</v>
      </c>
      <c r="H7" s="132">
        <v>45937.029791666668</v>
      </c>
      <c r="I7" s="18" t="str">
        <f>IFERROR(VLOOKUP(D7,DB!A:F,6,0),"")</f>
        <v>Generator-SG</v>
      </c>
      <c r="J7" s="18" t="str">
        <f>IFERROR(VLOOKUP(D7,DB!A:G,7,0),"")</f>
        <v>Weak</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45937.045456134256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45937.045456134256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45937.045456134256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45937.045456134256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45937.045456134256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45937.045456134256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45937.045456134256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45937.045456134256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45937.045456134256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45937.045456134256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45937.045456134256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45937.045456134256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45937.045456134256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45937.045456134256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45937.045456134256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45937.045456134256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45937.045456134256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45937.045456134256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45937.045456134256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45937.045456134256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45937.045456134256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45937.045456134256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45937.045456134256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45937.045456134256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45937.045456134256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45937.045456134256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45937.045456134256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45937.045456134256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45937.045456134256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45937.045456134256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45937.045456134256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45937.045456134256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45937.045456134256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45937.045456134256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45937.045456134256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45937.045456134256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45937.045456134256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45937.045456134256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45937.045456134256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45937.045456134256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45937.045456134256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45937.045456134256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45937.045456134256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45937.045456134256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45937.045456134256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45937.045456134256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45937.045456134256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45937.045456134256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45937.045456134256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45937.045456134256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45937.045456134256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45937.045456134256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45937.045456134256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45937.045456134256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45937.045456134256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45937.045456134256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45937.045456134256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45937.045456134256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45937.045456134256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45937.045456134256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45937.045456134256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45937.045456134256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45937.045456134256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45937.045456134256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45937.045456134256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45937.045456134256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45937.045456134256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45937.045456134256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45937.045456134256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45937.045456134256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45937.045456134256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45937.045456134256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45937.045456134256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45937.045456134256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45937.045456134256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45937.045456134256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45937.045456134256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45937.045456134256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45937.045456134256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45937.045456134256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45937.045456134256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45937.045456134256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45937.045456134256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45937.045456134256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45937.045456134256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45937.045456134256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45937.045456134256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45937.045456134256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45937.045456134256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45937.045456134256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45937.045456134256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45937.045456134256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45937.045456134256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45937.045456134256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45937.045456134256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45937.045456134256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45937.045456134256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45937.045456134256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45937.045456134256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45937.045456134256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45937.045456134256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45937.045456134256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45937.045456134256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45937.045456134256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45937.045456134256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45937.045456134256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45937.045456134256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45937.045456134256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45937.045456134256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45937.045456134256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45937.045456134256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45937.045456134256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45937.045456134256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45937.045456134256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45937.045456134256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45937.045456134256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45937.045456134256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45937.045456134256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45937.045456134256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45937.045456134256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45937.045456134256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45937.045456134256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45937.045456134256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45937.045456134256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45937.045456134256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45937.045456134256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45937.045456134256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45937.045456134256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45937.045456134256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45937.045456134256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45937.045456134256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45937.045456134256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45937.045456134256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45937.045456134256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45937.045456134256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45937.045456134256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45937.045456134256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45937.045456134256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45937.045456134256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45937.045456134256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45937.045456134256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45937.045456134256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45937.045456134256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45937.045456134256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45937.045456134256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45937.045456134256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45937.045456134256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45937.045456134256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45937.045456134256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45937.045456134256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45937.045456134256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45937.045456134256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45937.045456134256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45937.045456134256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45937.045456134256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45937.045456134256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45937.045456134256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45937.045456134256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45937.045456134256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45937.045456134256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45937.045456134256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45937.045456134256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45937.045456134256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45937.045456134256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45937.045456134256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45937.045456134256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45937.045456134256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45937.045456134256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45937.045456134256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45937.045456134256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45937.045456134256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45937.045456134256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45937.045456134256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45937.045456134256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45937.045456134256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45937.045456134256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45937.045456134256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45937.045456134256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45937.045456134256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45937.045456134256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45937.045456134256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45937.045456134256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45937.045456134256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45937.045456134256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45937.045456134256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45937.045456134256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45937.045456134256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45937.045456134256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45937.045456134256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45937.045456134256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45937.045456134256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45937.045456134256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45937.045456134256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45937.045456134256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45937.045456134256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45937.045456134256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45937.045456134256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45937.045456134256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45937.045456134256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45937.045456134256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45937.045456134256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45937.045456134256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45937.045456134256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45937.045456134256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45937.045456134256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45937.045456134256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45937.045456134256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45937.045456134256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45937.045456134256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45937.045456134256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45937.045456134256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45937.045456134256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45937.045456134256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45937.045456134256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45937.045456134256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45937.045456134256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45937.045456134256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45937.045456134256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45937.045456134256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45937.045456134256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45937.045456134256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45937.045456134256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45937.045456134256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45937.045456134256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45937.045456134256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45937.045456134256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45937.045456134256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45937.045456134256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45937.045456134256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45937.045456134256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45937.045456134256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45937.045456134256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45937.045456134256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45937.045456134256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45937.045456134256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45937.045456134256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45937.045456134256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45937.045456134256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45937.045456134256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45937.045456134256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45937.045456134256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45937.045456134256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45937.045456134256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45937.045456018517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45937.045456134256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45937.045456134256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45937.045456134256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45937.045456134256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45937.045456134256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45937.045456134256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45937.045456134256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45937.045456134256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45937.045456134256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45937.045456134256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45937.045456134256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45937.045456134256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45937.045456134256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45937.045456134256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45937.045456134256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45937.045456134256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45937.045456134256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45937.045456134256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45937.045456134256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45937.045456134256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45937.045456134256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45937.045456134256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45937.045456134256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45937.045456134256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45937.045456134256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45937.045456134256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45937.045456134256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45937.045456134256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45937.045456134256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45937.045456134256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45937.045456134256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45937.045456134256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45937.045456134256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45937.045456134256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45937.045456134256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45937.045456134256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45937.045456134256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45937.045456134256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45937.045456134256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45937.045456134256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45937.045456134256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45937.045456134256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45937.045456134256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45937.045456134256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45937.045456134256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45937.045456134256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45937.045456134256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45937.045456134256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45937.045456134256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45937.045456134256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45937.045456134256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45937.045456134256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45937.045456134256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45937.045456134256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45937.045456134256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45937.045456134256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45937.045456134256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45937.045456134256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45937.045456134256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45937.045456134256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45937.045456134256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45937.045456134256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45937.045456134256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45937.045456134256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45937.045456134256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45937.045456134256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45937.045456134256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45937.045456134256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45937.045456134256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45937.045456134256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45937.045456134256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45937.045456134256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45937.045456134256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45937.045456134256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45937.045456134256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45937.045456134256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45937.045456134256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45937.045456134256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45937.045456134256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45937.045456134256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45937.045456134256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45937.045456134256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45937.045456134256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45937.045456134256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45937.045456134256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45937.045456134256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45937.045456134256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45937.045456134256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45937.045456134256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45937.045456134256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45937.045456134256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45937.045456134256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45937.045456134256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45937.045456134256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45937.045456134256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45937.045456134256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45937.045456134256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45937.045456134256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45937.045456134256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45937.045456134256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45937.045456134256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45937.045456134256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45937.045456134256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45937.045456134256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45937.045456134256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45937.045456134256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45937.045456134256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45937.045456134256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45937.045456134256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45937.045456134256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45937.045456134256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45937.045456134256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45937.045456134256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45937.045456134256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45937.045456134256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45937.045456134256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45937.045456134256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45937.045456134256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45937.045456134256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45937.045456134256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45937.045456134256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45937.045456134256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45937.045456134256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45937.045456134256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45937.045456134256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45937.045456134256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45937.045456134256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45937.045456134256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45937.045456134256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45937.045456134256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45937.045456134256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45937.045456134256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45937.045456134256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45937.045456134256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45937.045456134256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45937.045456134256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45937.045456134256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45937.045456134256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45937.045456134256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45937.045456134256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45937.045456134256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45937.045456134256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45937.045456134256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45937.045456134256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45937.045456134256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45937.045456134256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45937.045456134256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45937.045456134256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45937.045456134256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45937.045456134256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45937.045456134256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45937.045456134256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45937.045456134256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45937.045456134256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45937.045456134256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45937.045456134256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45937.045456134256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45937.045456134256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45937.045456134256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45937.045456134256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45937.045456134256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45937.045456134256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45937.045456134256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45937.045456134256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45937.045456134256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45937.045456134256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45937.045456134256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45937.045456134256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45937.045456134256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45937.045456134256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45937.045456134256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45937.045456134256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45937.045456134256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45937.045456134256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45937.045456134256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45937.045456134256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45937.045456134256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45937.045456134256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45937.045456134256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45937.045456134256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45937.045456134256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45937.045456134256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45937.045456134256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45937.045456134256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45937.045456134256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45937.045456134256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45937.045456134256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45937.045456134256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45937.045456134256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45937.045456134256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45937.045456134256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45937.045456134256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45937.045456134256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45937.045456134256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45937.045456134256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45937.045456134256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45937.045456134256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45937.045456134256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45937.045456134256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45937.045456134256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45937.045456134256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45937.045456134256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45937.045456134256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45937.045456134256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45937.045456134256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45937.045456134256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45937.045456134256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45937.045456134256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45937.045456134256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45937.045456134256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45937.045456134256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45937.045456134256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45937.045456134256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45937.045456134256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45937.045456134256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45937.045456134256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45937.045456134256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45937.045456134256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45937.045456134256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45937.045456134256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45937.045456134256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45937.045456134256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45937.045456134256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45937.045456134256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45937.045456134256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45937.045456134256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45937.045456134256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45937.045456134256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45937.045456134256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45937.045456134256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45937.045456134256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45937.045456134256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45937.045456134256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45937.045456134256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45937.045456134256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45937.045456134256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45937.045456134256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45937.045456134256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45937.045456134256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45937.045456134256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45937.045456134256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45937.045456134256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45937.045456134256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45937.045456134256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45937.045456134256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45937.045456134256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45937.045456134256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45937.045456134256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45937.045456134256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45937.045456134256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45937.045456134256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45937.045456134256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45937.045456134256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45937.045456134256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45937.045456134256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45937.045456134256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45937.045456134256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45937.045456134256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45937.045456134256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45937.045456134256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45937.045456134256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45937.045456134256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45937.045456134256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45937.045456134256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45937.045456134256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45937.045456134256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45937.045456134256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45937.045456134256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45937.045456134256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45937.045456134256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45937.045456134256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45937.045456134256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45937.045456134256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45937.045456134256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45937.045456134256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45937.045456134256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45937.045456134256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45937.045456134256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45937.045456134256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45937.045456134256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45937.045456134256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45937.045456134256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45937.045456134256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45937.045456134256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45937.045456134256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45937.045456134256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45937.045456134256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45937.045456134256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45937.045456134256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45937.045456134256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45937.045456134256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45937.045456134256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45937.045456134256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45937.045456134256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45937.045456134256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45937.045456134256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45937.045456134256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45937.045456134256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45937.045456134256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45937.045456134256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45937.045456134256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45937.045456134256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45937.045456134256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45937.045456134256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45937.045456134256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45937.045456134256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45937.045456134256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45937.045456134256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45937.045456134256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45937.045456134256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45937.045456134256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45937.045456134256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45937.045456134256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45937.045456134256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45937.045456134256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45937.045456134256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45937.045456134256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45937.045456134256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45937.045456134256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45937.045456134256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45937.045456134256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45937.045456134256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45937.045456134256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45937.045456134256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45937.045456134256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45937.045456134256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45937.045456134256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45937.045456134256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45937.045456134256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45937.045456134256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45937.045456134256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45937.045456134256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45937.045456134256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45937.045456134256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45937.045456134256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45937.045456134256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45937.045456134256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45937.045456134256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45937.045456134256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45937.045456134256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45937.045456134256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45937.045456134256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45937.045456134256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45937.045456134256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45937.045456134256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45937.045456134256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45937.045456134256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45937.045456134256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45937.045456134256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45937.045456134256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45937.045456134256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45937.045456134256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45937.045456134256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45937.045456134256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45937.045456134256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45937.045456134256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45937.045456134256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45937.045456134256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45937.045456134256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45937.045456134256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45937.045456134256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45937.045456134256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45937.045456134256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45937.045456134256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45937.045456134256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45937.045456134256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45937.045456134256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45937.045456134256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45937.045456134256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45937.045456134256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45937.045456134256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45937.045456134256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45937.045456134256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45937.045456134256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45937.045456134256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45937.045456134256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45937.045456134256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45937.045456134256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45937.045456134256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45937.045456134256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45937.045456134256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45937.045456134256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45937.045456134256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45937.045456134256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45937.045456134256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45937.045456134256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45937.045456134256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45937.045456134256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45937.045456134256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45937.045456134256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45937.045456134256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45937.045456134256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45937.045456134256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45937.045456134256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45937.045456134256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45937.045456134256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45937.045456134256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45937.045456134256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45937.045456134256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45937.045456134256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45937.045456134256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45937.045456134256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45937.045456134256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45937.045456134256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45937.045456134256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45937.045456134256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45937.045456134256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45937.045456134256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45937.045456134256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45937.045456134256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45937.045456134256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45937.045456134256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45937.045456134256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45937.045456134256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45937.045456134256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45937.045456134256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45937.045456134256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45937.045456134256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45937.045456134256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45937.045456134256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45937.045456134256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45937.045456134256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45937.045456134256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45937.045456134256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45937.045456134256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45937.045456134256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45937.045456134256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45937.045456134256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45937.045456134256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45937.045456134256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45937.045456134256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45937.045456134256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45937.045456134256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45937.045456134256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45937.045456134256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45937.045456134256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45937.045456134256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45937.045456134256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45937.045456134256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45937.045456134256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45937.045456134256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45937.045456134256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45937.045456134256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45937.045456134256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45937.045456134256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45937.045456134256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45937.045456134256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45937.045456134256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45937.045456134256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45937.045456134256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45937.045456134256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45937.045456134256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45937.045456134256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45937.045456134256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45937.045456134256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45937.045456134256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45937.045456134256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45937.045456134256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45937.045456134256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45937.045456134256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45937.045456134256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45937.045456134256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45937.045456134256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45937.045456134256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45937.045456134256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45937.045456134256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45937.045456134256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45937.045456134256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45937.045456134256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45937.045456134256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45937.045456134256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45937.045456134256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45937.045456134256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45937.045456134256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45937.045456134256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45937.045456134256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45937.045456134256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45937.045456134256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45937.045456134256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45937.045456134256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45937.045456134256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45937.045456134256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45937.045456134256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45937.045456134256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45937.045456134256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45937.045456134256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45937.045456134256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45937.045456134256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45937.045456134256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45937.045456134256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45937.045456134256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45937.045456134256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45937.045456134256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45937.045456134256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45937.045456134256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45937.045456134256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45937.045456134256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45937.045456134256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45937.045456134256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45937.045456134256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45937.045456134256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45937.045456134256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45937.045456134256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45937.045456134256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45937.045456134256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45937.045456134256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45937.045456134256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45937.045456134256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45937.045456134256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45937.045456134256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45937.045456134256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45937.045456134256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45937.045456134256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45937.045456134256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45937.045456134256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45937.045456134256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45937.045456134256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45937.045456134256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45937.045456134256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45937.045456134256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45937.045456134256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45937.045456134256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45937.045456134256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45937.045456134256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45937.045456134256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45937.045456134256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45937.045456134256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45937.045456134256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45937.045456134256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45937.045456134256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45937.045456134256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45937.045456134256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45937.045456134256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45937.045456134256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45937.045456134256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45937.045456134256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45937.045456134256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45937.045456134256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45937.045456134256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45937.045456134256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45937.045456134256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45937.045456134256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45937.045456134256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45937.045456134256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45937.045456134256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45937.045456134256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45937.045456134256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45937.045456134256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45937.045456134256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45937.045456134256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45937.045456134256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45937.045456134256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45937.045456134256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45937.045456134256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45937.045456134256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45937.045456134256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45937.045456134256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45937.045456134256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45937.045456134256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45937.045456134256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45937.045456134256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45937.045456134256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45937.045456134256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45937.045456134256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45937.045456134256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45937.045456134256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45937.045456134256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45937.045456134256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45937.045456134256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45937.045456134256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45937.045456134256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45937.045456134256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45937.045456134256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45937.045456134256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45937.045456134256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45937.045456134256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45937.045456134256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45937.045456134256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45937.045456134256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45937.045456134256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45937.045456134256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45937.045456134256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45937.045456134256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45937.045456134256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45937.045456134256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45937.045456134256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45937.045456134256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45937.045456134256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45937.045456134256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45937.045456134256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45937.045456134256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45937.045456134256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45937.045456134256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45937.045456134256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45937.045456134256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45937.045456134256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45937.045456134256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45937.045456134256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45937.045456134256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45937.045456134256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45937.045456134256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45937.045456134256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45937.045456134256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45937.045456134256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45937.045456134256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45937.045456134256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45937.045456134256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45937.045456134256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45937.045456134256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45937.045456134256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45937.045456134256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45937.045456134256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45937.045456134256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45937.045456134256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45937.045456134256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45937.045456134256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45937.045456134256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45937.045456134256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45937.045456134256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45937.045456134256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45937.045456134256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45937.045456134256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45937.045456134256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45937.045456134256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45937.045456134256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45937.045456134256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45937.045456134256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45937.045456134256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45937.045456134256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45937.045456134256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45937.045456134256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45937.045456134256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45937.045456134256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45937.045456134256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45937.045456134256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45937.045456134256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45937.045456134256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45937.045456134256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45937.045456134256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45937.045456134256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45937.045456134256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45937.045456134256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45937.045456134256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45937.045456134256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45937.045456134256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45937.045456134256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45937.045456134256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45937.045456134256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45937.045456134256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45937.045456134256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45937.045456134256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45937.045456134256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45937.045456134256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45937.045456134256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45937.045456134256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45937.045456134256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45937.045456134256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45937.045456134256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45937.045456134256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45937.045456134256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45937.045456134256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45937.045456134256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45937.045456134256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45937.045456134256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45937.045456134256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45937.045456134256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45937.045456134256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45937.045456134256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45937.045456134256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45937.045456134256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45937.045456134256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45937.045456134256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45937.045456134256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45937.045456134256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45937.045456134256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45937.045456134256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45937.045456134256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45937.045456134256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45937.045456134256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45937.045456134256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45937.045456134256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45937.045456134256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45937.045456134256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45937.045456134256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45937.045456134256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45937.045456134256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45937.045456134256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45937.045456134256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45937.045456134256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45937.045456134256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45937.045456134256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45937.045456134256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45937.045456134256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45937.045456134256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45937.045456134256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45937.045456134256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45937.045456134256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45937.045456134256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45937.045456134256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45937.045456134256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45937.045456134256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45937.045456134256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45937.045456134256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45937.045456134256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45937.045456134256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45937.045456134256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45937.045456134256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45937.045456134256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45937.045456134256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45937.045456134256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45937.045456134256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45937.045456134256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45937.045456134256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45937.045456134256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45937.045456134256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45937.045456134256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45937.045456134256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45937.045456134256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45937.045456134256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45937.045456134256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45937.045456134256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45937.045456134256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45937.045456134256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45937.045456134256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45937.045456134256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45937.045456134256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45937.045456134256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45937.045456134256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45937.045456134256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45937.045456134256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45937.045456134256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45937.045456134256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45937.045456134256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45937.045456134256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45937.045456134256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45937.045456134256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45937.045456134256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45937.045456134256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45937.045456134256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45937.045456134256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45937.045456134256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45937.045456134256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45937.045456134256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45937.045456134256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45937.045456134256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45937.045456134256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45937.045456134256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45937.045456134256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45937.045456134256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45937.045456134256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45937.045456134256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45937.045456134256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45937.045456134256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45937.045456134256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45937.045456134256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45937.045456134256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45937.045456134256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45937.045456134256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45937.045456134256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45937.045456134256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45937.045456134256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45937.045456134256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45937.045456134256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45937.045456134256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45937.045456134256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45937.045456134256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45937.045456134256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45937.045456134256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45937.045456134256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45937.045456134256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45937.045456134256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45937.045456134256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45937.045456134256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45937.045456134256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45937.045456134256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45937.045456134256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45937.045456134256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45937.045456134256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45937.045456134256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45937.045456134256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45937.045456134256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45937.045456134256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45937.045456134256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45937.045456134256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45937.045456134256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45937.045456134256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45937.045456134256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45937.045456134256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45937.045456134256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45937.045456134256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45937.045456134256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45937.045456134256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45937.045456134256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45937.045456134256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45937.045456134256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45937.045456134256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45937.045456134256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45937.045456134256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45937.045456134256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45937.045456134256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45937.045456134256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45937.045456134256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45937.045456134256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45937.045456134256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45937.045456134256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45937.045456134256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45937.045456134256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45937.045456134256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45937.045456134256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45937.045456134256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45937.045456134256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45937.045456134256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45937.045456134256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45937.045456134256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45937.045456134256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45937.045456134256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45937.045456134256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45937.045456134256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45937.045456134256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45937.045456134256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45937.045456134256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45937.045456134256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45937.045456134256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45937.045456134256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45937.045456134256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45937.045456134256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45937.045456134256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45937.045456134256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45937.045456134256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45937.045456134256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45937.045456134256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45937.045456134256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45937.045456134256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45937.045456134256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45937.045456134256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45937.045456134256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45937.045456134256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45937.045456134256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45937.045456134256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45937.045456134256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45937.045456134256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45937.045456134256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45937.045456134256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45937.045456134256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45937.045456134256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45937.045456134256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45937.045456134256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45937.045456134256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45937.045456134256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45937.045456134256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45937.045456134256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45937.045456134256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45937.045456134256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45937.045456134256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45937.045456134256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45937.045456134256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45937.045456134256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45937.045456134256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45937.045456134256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45937.045456134256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45937.045456134256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45937.045456134256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45937.045456134256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45937.045456134256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45937.045456134256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45937.045456134256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45937.045456134256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45937.045456134256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45937.045456134256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45937.045456134256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45937.045456134256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45937.045456134256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45937.045456134256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45937.045456134256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45937.045456134256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45937.045456134256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45937.045456134256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45937.045456134256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45937.045456134256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45937.045456134256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45937.045456134256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45937.045456134256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45937.045456134256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45937.045456134256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45937.045456134256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45937.045456134256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45937.045456134256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45937.045456134256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45937.045456134256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45937.045456134256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45937.045456134256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45937.045456134256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45937.045456134256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45937.045456134256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45937.045456134256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45937.045456134256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45937.045456134256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45937.045456134256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45937.045456134256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45937.045456134256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45937.045456134256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45937.045456134256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45937.045456134256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45937.045456134256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45937.045456134256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45937.045456134256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45937.045456134256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45937.045456134256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45937.045456134256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45937.045456134256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45937.045456134256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45937.045456134256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45937.045456134256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45937.045456134256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45937.045456134256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45937.045456134256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45937.045456134256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45937.045456134256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45937.045456134256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45937.045456134256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45937.045456134256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45937.045456134256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45937.045456134256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45937.045456134256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45937.045456134256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45937.045456134256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45937.045456134256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45937.045456134256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45937.045456134256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45937.045456134256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45937.045456134256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45937.045456134256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45937.045456134256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45937.045456134256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45937.045456134256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45937.045456134256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45937.045456134256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45937.045456134256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45937.045456134256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45937.045456134256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45937.045456134256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45937.045456134256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45937.045456134256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45937.045456134256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45937.045456134256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45937.045456134256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45937.045456134256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45937.045456134256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45937.045456134256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45937.045456134256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45937.045456134256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45937.045456134256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45937.045456134256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45937.045456134256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45937.045456134256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45937.045456134256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45937.045456134256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45937.045456134256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45937.045456134256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45937.045456134256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45937.045456134256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45937.045456134256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45937.045456134256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45937.045456134256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45937.045456134256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45937.045456134256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45937.045456134256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45937.045456134256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45937.045456134256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45937.045456134256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45937.045456134256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45937.045456134256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45937.045456134256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45937.045456134256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45937.045456134256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45937.045456134256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45937.045456134256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45937.045456134256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45937.045456134256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45937.045456134256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45937.045456134256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45937.045456134256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45937.045456134256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45937.045456134256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45937.045456134256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45937.045456134256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45937.045456134256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45937.045456134256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45937.045456134256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45937.045456134256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45937.045456134256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45937.045456134256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45937.045456134256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45937.045456134256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45937.045456134256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45937.045456134256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45937.045456134256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45937.045456134256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45937.045456134256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45937.045456134256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45937.045456134256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45937.045456134256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45937.045456134256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45937.045456134256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45937.045456134256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45937.045456134256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45937.045456134256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45937.045456134256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45937.045456134256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45937.045456134256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45937.045456134256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45937.045456134256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45937.045456134256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45937.045456134256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45937.045456134256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45937.045456134256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45937.045456134256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45937.045456134256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45937.045456134256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45937.045456134256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45937.045456134256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45937.045456134256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45937.045456134256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45937.045456134256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45937.045456134256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45937.045456134256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45937.045456134256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45937.045456134256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45937.045456134256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45937.045456134256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45937.045456134256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45937.045456134256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45937.045456134256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45937.045456134256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45937.045456134256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45937.045456134256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45937.045456134256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45937.045456134256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45937.045456134256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45937.045456134256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45937.045456134256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45937.045456134256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45937.045456134256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45937.045456134256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45937.045456134256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45937.045456134256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45937.045456134256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45937.045456134256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45937.045456134256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45937.045456134256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45937.045456134256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45937.045456134256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45937.045456134256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45937.045456134256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45937.045456134256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45937.045456134256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45937.045456134256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45937.045456134256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45937.045456134256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45937.045456134256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45937.045456134256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45937.045456134256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45937.045456134256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45937.045456134256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45937.045456134256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45937.045456134256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45937.045456134256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45937.045456134256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45937.045456134256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45937.045456134256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45937.045456134256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45937.045456134256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45937.045456134256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45937.045456134256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45937.045456134256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45937.045456134256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45937.045456134256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45937.045456134256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45937.045456134256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45937.045456134256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45937.045456134256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45937.045456134256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45937.045456134256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45937.045456134256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45937.045456134256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45937.045456134256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45937.045456134256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45937.045456134256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45937.045456134256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45937.045456134256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45937.045456134256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45937.045456134256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45937.045456134256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45937.045456134256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45937.045456134256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45937.045456134256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45937.045456134256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45937.045456134256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45937.045456134256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45937.045456134256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45937.045456134256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45937.045456134256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45937.045456134256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45937.045456134256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45937.045456134256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45937.045456134256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45937.045456134256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45937.045456134256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45937.045456134256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45937.045456134256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45937.045456134256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45937.045456134256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45937.045456134256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45937.045456134256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45937.045456134256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45937.045456134256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45937.045456134256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45937.045456134256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45937.045456134256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45937.045456134256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45937.045456134256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45937.045456134256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45937.045456134256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45937.045456134256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45937.045456134256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45937.045456134256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45937.045456134256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45937.045456134256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45937.045456134256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45937.045456134256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45937.045456134256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45937.045456134256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45937.045456134256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45937.045456134256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45937.045456134256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45937.045456134256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45937.045456134256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45937.045456134256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45937.045456134256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45937.045456134256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45937.045456134256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45937.045456134256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45937.045456134256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45937.045456134256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45937.045456134256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45937.045456134256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45937.045456134256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45937.045456134256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45937.045456134256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45937.045456134256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45937.045456134256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45937.045456134256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45937.045456134256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45937.045456134256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45937.045456134256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45937.045456134256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45937.045456134256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45937.045456134256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45937.045456134256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45937.045456134256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45937.045456134256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45937.045456134256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45937.045456134256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45937.045456134256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45937.045456134256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45937.045456134256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45937.045456134256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45937.045456134256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45937.045456134256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45937.045456134256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45937.045456134256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45937.045456134256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45937.045456134256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45937.045456134256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45937.045456134256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45937.045456134256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45937.045456134256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45937.045456134256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45937.045456134256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45937.045456134256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45937.045456134256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45937.045456134256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45937.045456134256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45937.045456134256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45937.045456134256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45937.045456134256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45937.045456134256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45937.045456134256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45937.045456134256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45937.045456134256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45937.045456134256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45937.045456134256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45937.045456134256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45937.045456134256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45937.045456134256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45937.045456134256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45937.045456134256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45937.045456134256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45937.045456134256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45937.045456134256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45937.045456134256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45937.045456134256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45937.045456134256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45937.045456134256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45937.045456134256</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233.56473854165961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1.8885116898090928</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0.28098854166455567</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24150</v>
      </c>
      <c r="E5" s="144" t="s">
        <v>39043</v>
      </c>
      <c r="F5" s="145">
        <v>45937.027083333334</v>
      </c>
      <c r="G5" s="146">
        <f ca="1">IFERROR(NOW()-F5,"")</f>
        <v>1.8372800921497401E-2</v>
      </c>
      <c r="H5" s="145">
        <v>45936.974849537037</v>
      </c>
      <c r="I5" s="141" t="str">
        <f>IFERROR(VLOOKUP(D5,DB!A:F,6,0),"")</f>
        <v>SCECO</v>
      </c>
      <c r="J5" s="141" t="str">
        <f>IFERROR(VLOOKUP(D5,DB!A:G,7,0),"")</f>
        <v>Good+Vandalized+Vandalized</v>
      </c>
      <c r="K5" s="148" t="s">
        <v>39063</v>
      </c>
      <c r="L5" s="143" t="str">
        <f>IFERROR(VLOOKUP(D5,DB!A:I,9,0),"")</f>
        <v>Latis</v>
      </c>
    </row>
    <row r="6" spans="1:16" ht="15" customHeight="1">
      <c r="A6" s="141"/>
      <c r="B6" s="141" t="str">
        <f>IFERROR(VLOOKUP(D6,DB!A:K,11,0),"")</f>
        <v/>
      </c>
      <c r="C6" s="142"/>
      <c r="D6" s="143"/>
      <c r="E6" s="144"/>
      <c r="F6" s="145"/>
      <c r="G6" s="146">
        <f ca="1">IFERROR(NOW()-F6,"")</f>
        <v>45937.045456134256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45937.045456134256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45937.045456134256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45937.045456134256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45937.045456134256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45937.045456134256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45937.045456134256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45937.045456134256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45937.045456134256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45937.045456134256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45937.045456134256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45937.045456134256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45937.045456134256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45937.045456134256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45937.045456134256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45937.045456134256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45937.045456134256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45937.045456134256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45937.045456134256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45937.045456134256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45937.045456134256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45937.045456134256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45937.045456134256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45937.045456134256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45937.045456134256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45937.045456134256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45937.045456134256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45937.045456134256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45937.045456134256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45937.045456134256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45937.045456134256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45937.045456134256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45937.045456018517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45937.045456018517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45937.045456018517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45937.045456018517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45937.045456018517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45937.045456018517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45937.045456018517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45937.045456018517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45937.045456018517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45937.045456018517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45937.045456018517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45937.045456018517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45937.045456018517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45937.045456018517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45937.045456018517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45937.045456018517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45937.045456018517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45937.045456018517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45937.045456018517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45937.045456018517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45937.045456018517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45937.045456018517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45937.045456018517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45937.045456018517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45937.045456018517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45937.045456018517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45937.045456018517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45937.045456018517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45937.045456018517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45937.045456018517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45937.045456018517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45937.045456018517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45937.045456018517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45937.045456018517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45937.045456018517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45937.045456018517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45937.045456018517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45937.045456018517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45937.045456018517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45937.045456018517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45937.045456018517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45937.045456018517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45937.045456018517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45937.045456018517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45937.045456018517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45937.045456018517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45937.045456018517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45937.045456018517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45937.045456018517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45937.045456018517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45937.045456018517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45937.045456018517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45937.045456018517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45937.045456018517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45937.045456018517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45937.045456018517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45937.045456018517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45937.045456018517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45937.045456018517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45937.045456018517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45937.045456018517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45937.045456018517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45937.045456018517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45937.045456018517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45937.045456018517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45937.045456018517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45937.045456018517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45937.045456018517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45937.045456018517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45937.045456018517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45937.045456018517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45937.045456018517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45937.045456018517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45937.045456018517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45937.045456018517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45937.045456018517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45937.045456018517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45937.045456018517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45937.045456018517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45937.045456018517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45937.045456018517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45937.045456018517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45937.045456018517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45937.045456018517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45937.045456018517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45937.045456018517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45937.045456018517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45937.045456018517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45937.045456018517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45937.045456018517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45937.045456018517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45937.045456018517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45937.045456018517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45937.045456018517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45937.045456018517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45937.045456018517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45937.045456018517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45937.045456018517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45937.045456018517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45937.045456018517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45937.045456018517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45937.045456018517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45937.045456018517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45937.045456018517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45937.045456018517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45937.045456018517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45937.045456018517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45937.045456018517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45937.045456018517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45937.045456018517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45937.045456018517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45937.045456018517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45937.045456018517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45937.045456018517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45937.045456018517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45937.045456018517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45937.045456018517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45937.045456018517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45937.045456018517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45937.045456018517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45937.045456018517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45937.045456018517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45937.045456018517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45937.045456018517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45937.045456018517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45937.045456018517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45937.045456018517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45937.045456018517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45937.045456018517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45937.045456018517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45937.045456018517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45937.045456018517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45937.045456018517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45937.045456018517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45937.045456018517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45937.045456018517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45937.045456018517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45937.045456018517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45937.045456018517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45937.045456018517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45937.045456018517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45937.045456018517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45937.045456018517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45937.045456018517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45937.045456018517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45937.045456018517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45937.045456018517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45937.045456018517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45937.045456018517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45937.045456018517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45937.045456018517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45937.045456018517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45937.045456018517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45937.045456018517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45937.045456018517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45937.045456018517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45937.045456018517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45937.045456018517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45937.045456018517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45937.045456018517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45937.045456018517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45937.045456018517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45937.045456018517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45937.045456018517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45937.045456018517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45937.045456018517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45937.045456018517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45937.045456018517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45937.045456018517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45937.045456018517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45937.045456018517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45937.045456018517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45937.045456018517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45937.045456018517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45937.045456018517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45937.045456018517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45937.045456018517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45937.045456018517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45937.045456018517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45937.045456018517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45937.045456018517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45937.045456018517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45937.045456018517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45937.045456018517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45937.045456018517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45937.045456018517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45937.045456018517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45937.045456018517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45937.045456018517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45937.045456018517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45937.045456018517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45937.045456018517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45937.045456018517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45937.045456018517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45937.045456018517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45937.045456018517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45937.045456018517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45937.045456018517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45937.045456018517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45937.045456018517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45937.045456018517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45937.045456018517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45937.045456018517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45937.045456018517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45937.045456018517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45937.045456018517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45937.045456018517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45937.045456018517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45937.045456018517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45937.045456018517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45937.045456018517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45937.045456018517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45937.045456018517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45937.045456018517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45937.045456018517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45937.045456018517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45937.045456018517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45937.045456018517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45937.045456018517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45937.045456018517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45937.045456018517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45937.045456018517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45937.045456018517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45937.045456018517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45937.045456018517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45937.045456018517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45937.045456018517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45937.045456018517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45937.045456018517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45937.045456018517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45937.045456018517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45937.045456018517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45937.045456018517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45937.045456018517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45937.045456018517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45937.045456018517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45937.045456018517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45937.045456018517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45937.045456018517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45937.045456018517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45937.045456018517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45937.045456018517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45937.045456018517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45937.045456018517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45937.045456018517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45937.045456018517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45937.045456018517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45937.045456018517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45937.045456018517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45937.045456018517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45937.045456018517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45937.045456018517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45937.045456018517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45937.045456018517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45937.045456018517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45937.045456018517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45937.045456018517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45937.045456018517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45937.045456018517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45937.045456134256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45937.045456134256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45937.045456134256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45937.045456134256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45937.045456134256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45937.045456134256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45937.045456134256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45937.045456134256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45937.045456134256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45937.045456134256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45937.045456134256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45937.045456134256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45937.045456134256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45937.045456134256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45937.045456134256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45937.045456134256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45937.045456134256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45937.045456134256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45937.045456134256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45937.045456134256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45937.045456134256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45937.045456134256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45937.045456134256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45937.045456134256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45937.045456134256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45937.045456134256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45937.045456134256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45937.045456134256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45937.045456134256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45937.045456134256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45937.045456134256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45937.045456134256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45937.045456134256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45937.045456134256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45937.045456134256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45937.045456134256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45937.045456134256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45937.045456134256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45937.045456134256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45937.045456134256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45937.045456134256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45937.045456134256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45937.045456134256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45937.045456134256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45937.045456134256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45937.045456134256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45937.045456134256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45937.045456134256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45937.045456134256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45937.045456134256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45937.045456134256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45937.045456134256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45937.045456134256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45937.045456134256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45937.045456134256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45937.045456134256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45937.045456134256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45937.045456134256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45937.045456134256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45937.045456134256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45937.045456134256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45937.045456134256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45937.045456134256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45937.045456134256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45937.045456134256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45937.045456134256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45937.045456134256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45937.045456134256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45937.045456134256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45937.045456134256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45937.045456134256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45937.045456134256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45937.045456134256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45937.045456134256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45937.045456134256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45937.045456134256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45937.045456134256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45937.045456134256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45937.045456134256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45937.045456134256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45937.045456134256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45937.045456134256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45937.045456134256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45937.045456134256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45937.045456134256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45937.045456134256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45937.045456134256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45937.045456134256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45937.045456134256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45937.045456134256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45937.045456134256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45937.045456134256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45937.045456134256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45937.045456134256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45937.045456134256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45937.045456134256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45937.045456134256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45937.045456134256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45937.045456134256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45937.045456134256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45937.045456134256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45937.045456134256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45937.045456134256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45937.045456134256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45937.045456134256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45937.045456134256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45937.045456134256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45937.045456134256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45937.045456134256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45937.045456134256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45937.045456134256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45937.045456134256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45937.045456134256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45937.045456134256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45937.045456134256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45937.045456134256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45937.045456134256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45937.045456134256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45937.045456134256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45937.045456134256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45937.045456134256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45937.045456134256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45937.045456134256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45937.045456134256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45937.045456134256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45937.045456134256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45937.045456134256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45937.045456134256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45937.045456134256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45937.045456134256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45937.045456134256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45937.045456134256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45937.045456134256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45937.045456134256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45937.045456134256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45937.045456134256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45937.045456134256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45937.045456134256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45937.045456134256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45937.045456134256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45937.045456134256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45937.045456134256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45937.045456134256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45937.045456134256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45937.045456134256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45937.045456134256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45937.045456134256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45937.045456134256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45937.045456134256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45937.045456134256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45937.045456134256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45937.045456134256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45937.045456134256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45937.045456134256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45937.045456134256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45937.045456134256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45937.045456134256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45937.045456134256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45937.045456134256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45937.045456134256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45937.045456134256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45937.045456134256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45937.045456134256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45937.045456134256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45937.045456134256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45937.045456134256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45937.045456134256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45937.045456134256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45937.045456134256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45937.045456134256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45937.045456134256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45937.045456134256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45937.045456134256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45937.045456134256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45937.045456134256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45937.045456134256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45937.045456134256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45937.045456134256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45937.045456134256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45937.045456134256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45937.045456134256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45937.045456134256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45937.045456134256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45937.045456134256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45937.045456134256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45937.045456134256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45937.045456134256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45937.045456134256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45937.045456134256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45937.045456134256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45937.045456134256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45937.045456134256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45937.045456134256</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45937.045456134256</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7" sqref="D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45.21339594906749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10.856578819439164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45937.045456134256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45937.045456134256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45937.045456134256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45937.045456134256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45937.045456134256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45937.045456134256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45937.045456134256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45937.045456134256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45937.045456134256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45937.045456134256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45937.045456134256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45937.045456134256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45937.045456134256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45937.045456134256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45937.045456134256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45937.045456134256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45937.045456134256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45937.045456134256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45937.045456134256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45937.045456134256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45937.045456134256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45937.045456134256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45937.045456134256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45937.045456134256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45937.045456134256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45937.045456134256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45937.045456134256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45937.045456134256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45937.045456134256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45937.045456134256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45937.045456134256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45937.045456134256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45937.045456134256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45937.045456134256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45937.045456134256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45937.045456134256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45937.045456134256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45937.045456134256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45937.045456134256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45937.045456134256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45937.045456134256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45937.045456134256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45937.045456134256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45937.045456134256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45937.045456134256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45937.045456134256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45937.045456134256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45937.045456134256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45937.045456134256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45937.045456134256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45937.045456134256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45937.045456134256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45937.045456134256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45937.045456134256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45937.045456134256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45937.045456134256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45937.045456134256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45937.045456134256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45937.045456134256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45937.045456134256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45937.045456134256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45937.045456134256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45937.045456134256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45937.045456134256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45937.045456134256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45937.045456134256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45937.045456134256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45937.045456134256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45937.045456134256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45937.045456134256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45937.045456134256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45937.045456134256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45937.045456134256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45937.045456134256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45937.045456134256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45937.045456134256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45937.045456134256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45937.045456134256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45937.045456134256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45937.045456134256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45937.045456134256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45937.045456134256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45937.045456134256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45937.045456134256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45937.045456134256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45937.045456134256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45937.045456134256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45937.045456134256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45937.045456134256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45937.045456134256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45937.045456134256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45937.045456134256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45937.045456134256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45937.045456134256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45937.045456134256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45937.045456134256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45937.045456134256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45937.045456134256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45937.045456134256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45937.045456134256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45937.045456134256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45937.045456134256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45937.045456134256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45937.045456134256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45937.045456134256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45937.045456134256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45937.045456134256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45937.045456134256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45937.045456134256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45937.045456134256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45937.045456134256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45937.045456134256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45937.045456134256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45937.045456134256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45937.045456134256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45937.045456134256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45937.045456134256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45937.045456134256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45937.045456134256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45937.045456134256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45937.045456134256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45937.045456134256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45937.045456134256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45937.045456134256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45937.045456134256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45937.045456134256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45937.045456134256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45937.045456134256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45937.045456134256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45937.045456134256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45937.045456134256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45937.045456134256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45937.045456134256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45937.045456134256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45937.045456134256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45937.045456134256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45937.045456134256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45937.045456134256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45937.045456134256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45937.045456134256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45937.045456134256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45937.045456134256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45937.045456134256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45937.045456134256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45937.045456134256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45937.045456134256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45937.045456134256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45937.045456134256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45937.045456134256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45937.045456134256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45937.045456134256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45937.045456134256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45937.045456134256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45937.045456134256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45937.045456134256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45937.045456134256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45937.045456134256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45937.045456134256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45937.045456134256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10.27260891203332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45937.045456134256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3.1644839120344841</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2.1032107638820889</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1</v>
      </c>
      <c r="D6" s="120" t="s">
        <v>34012</v>
      </c>
      <c r="E6" s="123" t="s">
        <v>38964</v>
      </c>
      <c r="F6" s="124">
        <v>45936.98878472222</v>
      </c>
      <c r="G6" s="89">
        <f ca="1">IFERROR(NOW()-F6,"-")</f>
        <v>5.6671412035939284E-2</v>
      </c>
      <c r="H6" s="124">
        <v>45936.983020833337</v>
      </c>
      <c r="I6" s="120" t="str">
        <f>IFERROR(VLOOKUP(D6,DB!A:F,6,0),"")</f>
        <v>SCECO</v>
      </c>
      <c r="J6" s="119" t="str">
        <f>IFERROR(VLOOKUP(D6,DB!A:G,7,0),"")</f>
        <v>Vandalized</v>
      </c>
      <c r="K6" s="125" t="s">
        <v>39075</v>
      </c>
      <c r="L6" s="126" t="str">
        <f>IFERROR(VLOOKUP(D6,DB!A:I,9,0),"")</f>
        <v>Latis</v>
      </c>
    </row>
    <row r="7" spans="1:16383" ht="31.5" customHeight="1">
      <c r="A7" s="121"/>
      <c r="B7" s="120" t="str">
        <f>IFERROR(VLOOKUP(D7,DB!A:K,11,0),"")</f>
        <v/>
      </c>
      <c r="C7" s="122"/>
      <c r="D7" s="120"/>
      <c r="E7" s="123"/>
      <c r="F7" s="124"/>
      <c r="G7" s="89">
        <f ca="1">IFERROR(NOW()-F7,"-")</f>
        <v>45937.045456134256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45937.045456134256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45937.045456134256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45937.045456134256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45937.045456134256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45937.045456134256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45937.045456134256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45937.045456134256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45937.045456134256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45937.045456134256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45937.045456134256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45937.045456134256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45937.045456134256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45937.045456134256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45937.045456134256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45937.045456134256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45937.045456134256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45937.045456134256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45937.045456134256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45937.045456134256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45937.045456134256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45937.045456134256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45937.045456134256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45937.045456134256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45937.045456134256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45937.045456134256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45937.045456134256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45937.045456134256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45937.045456134256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45937.045456134256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45937.045456134256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45937.045456134256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45937.045456134256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45937.045456134256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45937.045456134256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45937.045456134256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45937.045456134256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45937.045456134256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45937.045456134256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45937.045456134256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45937.045456134256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45937.045456134256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45937.045456134256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45937.045456134256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45937.045456134256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45937.045456134256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45937.045456134256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45937.045456134256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45937.045456134256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45937.045456134256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45937.045456134256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45937.045456134256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45937.045456134256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45937.045456134256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45937.045456134256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45937.045456134256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45937.045456134256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45937.045456134256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45937.045456134256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45937.045456134256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45937.045456134256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45937.045456134256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45937.045456134256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45937.045456134256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45937.045456134256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45937.045456134256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45937.045456134256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45937.045456134256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45937.045456134256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45937.045456134256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45937.045456134256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45937.045456134256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45937.045456134256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45937.045456134256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45937.045456134256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45937.045456134256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45937.045456134256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45937.045456134256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45937.045456134256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45937.045456134256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45937.045456134256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45937.045456134256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45937.045456134256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45937.045456134256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45937.045456134256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45937.045456134256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45937.045456134256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45937.045456134256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45937.045456134256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45937.045456134256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45937.045456134256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45937.045456134256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45937.045456134256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45937.045456134256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45937.045456134256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45937.045456134256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45937.045456134256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45937.045456134256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45937.045456134256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45937.045456134256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45937.045456134256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45937.045456134256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45937.045456134256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45937.045456134256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45937.045456134256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45937.045456134256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45937.045456134256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45937.045456134256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45937.045456134256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45937.045456134256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45937.045456134256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45937.045456134256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45937.045456134256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45937.045456134256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45937.045456134256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45937.045456134256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45937.045456134256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45937.045456134256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45937.045456134256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45937.045456134256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45937.045456134256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45937.045456134256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45937.045456134256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45937.045456134256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45937.045456134256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45937.045456134256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45937.045456134256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45937.045456134256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45937.045456134256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45937.045456134256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45937.045456134256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45937.045456134256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45937.045456134256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45937.045456134256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45937.045456134256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45937.045456134256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45937.045456134256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45937.045456134256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45937.045456134256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45937.045456134256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45937.045456134256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45937.045456134256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45937.045456134256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45937.045456134256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45937.045456134256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45937.045456134256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45937.045456134256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45937.045456134256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45937.045456134256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45937.045456134256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45937.045456134256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45937.045456134256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45937.045456134256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45937.045456134256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45937.045456134256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45937.045456134256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45937.045456134256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45937.045456134256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45937.045456134256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45937.045456134256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45937.045456134256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45937.045456134256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45937.045456134256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45937.045456134256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45937.045456134256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45937.045456134256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45937.045456134256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45937.045456134256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45937.045456134256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45937.045456134256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45937.045456134256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45937.045456134256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45937.045456134256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45937.045456134256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45937.045456134256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45937.045456134256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45937.045456134256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45937.045456134256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45937.045456134256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45937.045456134256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45937.045456134256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45937.045456134256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45937.045456134256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45937.045456134256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45937.045456134256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45937.045456134256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45937.045456134256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45937.045456134256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45937.045456134256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45937.045456134256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45937.045456134256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45937.045456134256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45937.045456134256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45937.045456134256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45937.045456134256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45937.045456134256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45937.045456134256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45937.045456134256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45937.045456134256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45937.045456134256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45937.045456134256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45937.045456134256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45937.045456134256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45937.045456134256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45937.045456134256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45937.045456134256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45937.045456134256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45937.045456134256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45937.045456134256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45937.045456134256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45937.045456134256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45937.045456134256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45937.045456134256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45937.045456134256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45937.045456134256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45937.045456134256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45937.045456134256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45937.045456134256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45937.045456134256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45937.045456134256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45937.045456134256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45937.045456134256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45937.045456134256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45937.045456134256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45937.045456134256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45937.045456134256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45937.045456134256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45937.045456134256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45937.045456134256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45937.045456134256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45937.045456134256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45937.045456134256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45937.045456134256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45937.045456134256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45937.045456134256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45937.045456134256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45937.045456134256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45937.045456134256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45937.045456134256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45937.045456134256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45937.045456134256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45937.045456134256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45937.045456134256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45937.045456134256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45937.045456134256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45937.045456134256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45937.045456134256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45937.045456134256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45937.045456134256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45937.045456134256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45937.045456134256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45937.045456134256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45937.045456134256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45937.045456134256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45937.045456134256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45937.045456134256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45937.045456134256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45937.045456134256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45937.045456134256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45937.045456134256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