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16" documentId="13_ncr:1_{F6CB121F-512D-4AA6-A0C1-0FB36C537598}" xr6:coauthVersionLast="47" xr6:coauthVersionMax="47" xr10:uidLastSave="{FBF5ADB5-3ABB-4498-94F5-C9B98A3685E1}"/>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alcChain>
</file>

<file path=xl/sharedStrings.xml><?xml version="1.0" encoding="utf-8"?>
<sst xmlns="http://schemas.openxmlformats.org/spreadsheetml/2006/main" count="178577" uniqueCount="39072">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</sst>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3">
    <sortCondition ref="H1:H4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271.74534629629488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8.3749074074148666E-2</v>
      </c>
      <c r="H3" s="68">
        <v>45934.603773148148</v>
      </c>
      <c r="I3" s="73" t="str">
        <f>IFERROR(VLOOKUP(D3,DB!A:F,6,0),"")</f>
        <v>Generator-SG</v>
      </c>
      <c r="J3" s="73" t="str">
        <f>IFERROR(VLOOKUP(D3,DB!A:G,7,0),"")</f>
        <v>Weak</v>
      </c>
      <c r="K3" s="69" t="s">
        <v>38967</v>
      </c>
      <c r="L3" s="70" t="str">
        <f>IFERROR(VLOOKUP(D3,DB!A:I,9,0),"")</f>
        <v>Latis</v>
      </c>
    </row>
    <row r="4" spans="1:12" ht="15" customHeight="1">
      <c r="A4" s="63"/>
      <c r="B4" s="73" t="str">
        <f>IFERROR(VLOOKUP(D4,DB!A:K,11,0),"")</f>
        <v/>
      </c>
      <c r="C4" s="64"/>
      <c r="D4" s="81"/>
      <c r="E4" s="65"/>
      <c r="F4" s="90"/>
      <c r="G4" s="67">
        <f ca="1">IFERROR(NOW()-F4,"")</f>
        <v>45934.693772222221</v>
      </c>
      <c r="H4" s="142"/>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45934.693772222221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45934.693772222221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45934.693772222221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45934.693772222221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45934.693772222221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45934.693772222221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45934.693772222221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45934.693772222221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45934.693772222221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45934.693772222221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45934.693772222221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45934.693772222221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45934.693772222221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45934.693772222221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45934.693772222221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45934.693772222221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45934.693772222221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45934.693772222221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45934.693772222221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45934.693772222221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45934.693772222221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45934.693772222221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45934.693772222221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45934.693772222221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45934.693772222221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45934.693772222221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45934.693772222221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45934.693772222221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45934.693772222221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45934.693772222221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45934.693772222221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45934.693772222221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45934.693772222221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45934.693772222221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45934.693772222221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45934.693772222221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45934.693772222221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45934.693772222221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45934.693772222221</v>
      </c>
      <c r="H43" s="68"/>
      <c r="I43" s="73" t="str">
        <f>IFERROR(VLOOKUP(D43,DB!A:F,6,0),"")</f>
        <v/>
      </c>
      <c r="J43" s="73" t="str">
        <f>IFERROR(VLOOKUP(D43,DB!A:G,7,0),"")</f>
        <v/>
      </c>
      <c r="K43" s="69"/>
      <c r="L43" s="70" t="str">
        <f>IFERROR(VLOOKUP(D43,DB!A:I,9,0),"")</f>
        <v/>
      </c>
    </row>
  </sheetData>
  <customSheetViews>
    <customSheetView guid="{F6042A99-DD27-4453-835D-0834D95730CC}" filter="1" showAutoFilter="1">
      <pageMargins left="0" right="0" top="0" bottom="0" header="0" footer="0"/>
      <autoFilter ref="B1:M1" xr:uid="{A86B937A-699F-42B8-A825-BAB876972CE5}"/>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tabSelected="1"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243.04198981481022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127.96668888888962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109.69393425925955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45934.693772222221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45934.693772222221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45934.693772222221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45934.693772222221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45934.693772222221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45934.693772222221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45934.693772222221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45934.693772222221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45934.693772222221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45934.693772222221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45934.693772222221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45934.693772222221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45934.693772222221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45934.693772222221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45934.693772222221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45934.693772222221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45934.693772222221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45934.693772222221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45934.693772222221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45934.693772222221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45934.693772222221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45934.693772222221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45934.693772222221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45934.693772222221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45934.693772222221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45934.693772222221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45934.693772222221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45934.693772222221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45934.693772222221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45934.693772222221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45934.693772222221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45934.693772222221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45934.693772222221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45934.693772222221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45934.693772222221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45934.693772222221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45934.693772222221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45934.693772222221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45934.693772222221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45934.693772222221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45934.693772222221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45934.693772222221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45934.693772222221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45934.693772222221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45934.693772222221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45934.693772222221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45934.693772222221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45934.693772222221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45934.693772222221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45934.693772222221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45934.693772222221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45934.693772222221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45934.693772222221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45934.693772222221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45934.693772222221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45934.693772222221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45934.693772222221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45934.693772222221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45934.693772222221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45934.693772222221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45934.693772222221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45934.693772222221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45934.693772222221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45934.693772222221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45934.693772222221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45934.693772222221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45934.693772222221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45934.693772222221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45934.693772222221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45934.693772222221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45934.693772222221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45934.693772222221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45934.693772222221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45934.693772222221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45934.693772222221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45934.693772222221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45934.693772222221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45934.693772222221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45934.693772222221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45934.693772222221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45934.693772222221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45934.693772222221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45934.693772222221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45934.693772222221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45934.693772222221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45934.693772222221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45934.693772222221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45934.693772222221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45934.693772222221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45934.693772222221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45934.693772222221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45934.693772222221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45934.693772222221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45934.693772222221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45934.693772222221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45934.693772222221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45934.693772222221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45934.693772222221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45934.693772222221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45934.693772222221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45934.693772222221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45934.693772222221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45934.693772222221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45934.693772222221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45934.693772222221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45934.693772222221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45934.693772222221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45934.693772222221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45934.693772222221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45934.693772222221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45934.693772222221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45934.693772222221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45934.693772222221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45934.693772222221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45934.693772222221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45934.693772222221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45934.693772222221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45934.693772222221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45934.693772222221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45934.693772222221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45934.693772222221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45934.693772222221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45934.693772222221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45934.693772222221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45934.693772222221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45934.693772222221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45934.693772222221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45934.693772222221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45934.693772222221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45934.693772222221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45934.693772222221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45934.693772222221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45934.693772222221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45934.693772222221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45934.693772222221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45934.693772222221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45934.693772222221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45934.693772222221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45934.693772222221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45934.693772222221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45934.693772222221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45934.693772222221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45934.693772222221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45934.693772222221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45934.693772222221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45934.693772222221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45934.693772222221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45934.693772222221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45934.693772222221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45934.693772222221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45934.693772222221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45934.693772222221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45934.693772222221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45934.693772222221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45934.693772222221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45934.693772222221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45934.693772222221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45934.693772222221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45934.693772222221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45934.693772222221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45934.693772222221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45934.693772222221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45934.693772222221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45934.693772222221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45934.693772222221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45934.693772222221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45934.693772222221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45934.693772222221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45934.693772222221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45934.693772222221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45934.693772222221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45934.693772222221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45934.693772222221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45934.693772222221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45934.693772222221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45934.693772222221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45934.693772222221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45934.693772222221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45934.693772222221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45934.693772222221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45934.693772222221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45934.693772222221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45934.693772222221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45934.693772222221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45934.693772222221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45934.693772222221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45934.693772222221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45934.693772222221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45934.693772222221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45934.693772222221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45934.693772222221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45934.693772222221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45934.693772222221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45934.693772222221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45934.693772222221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45934.693772222221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45934.693772222221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45934.693772222221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45934.693772222221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45934.693772222221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45934.693772222221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45934.693772222221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45934.693772222221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45934.693772222221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45934.693772222221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45934.693772222221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45934.693772222221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45934.693772222221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45934.693772222221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45934.693772222221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45934.693772222221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45934.693772222221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45934.693772222221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45934.693772222221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45934.693772222221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45934.693772222221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45934.693772222221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45934.693772222221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45934.693772222221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45934.693772222221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45934.693772222221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45934.693772222221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45934.693772222221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45934.693772222221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45934.693772222221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45934.693772222221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45934.693772222221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45934.693772222221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45934.693772222221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45934.693772222221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45934.693772222221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45934.693772222221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45934.693772222221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45934.693772222221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45934.693772222221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45934.693772222221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45934.693772222221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45934.693772222221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45934.693772222221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45934.693772222221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45934.693772222221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45934.693772222221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45934.693772222221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45934.693772222221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45934.693772222221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45934.693772222221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45934.693772222221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45934.693772222221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45934.693772222221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45934.693772222221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45934.693772222221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45934.693772222221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45934.693772222221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45934.693772222221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45934.693772222221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45934.693772222221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45934.693772222221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45934.693772222221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45934.693772222221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45934.693772222221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45934.693772222221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45934.693772222221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45934.693772222221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45934.693772222221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45934.693772222221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45934.693772222221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45934.693772222221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45934.693772222221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45934.693772222221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45934.693772222221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45934.693772222221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45934.693772222221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45934.693772222221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45934.693772222221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45934.693772222221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45934.693772222221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45934.693772222221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45934.693772222221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45934.693772222221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45934.693772222221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45934.693772222221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45934.693772222221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45934.693772222221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45934.693772222221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45934.693772222221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45934.693772222221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45934.693772222221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45934.693772222221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45934.693772222221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45934.693772222221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45934.693772222221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45934.693772222221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45934.693772222221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45934.693772222221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45934.693772222221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45934.693772222221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45934.693772222221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45934.693772222221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45934.693772222221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45934.693772222221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45934.693772222221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45934.693772222221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45934.693772222221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45934.693772222221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45934.693772222221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45934.693772222221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45934.693772222221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45934.693772222221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45934.693772222221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45934.693772222221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45934.693772222221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45934.693772222221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45934.693772222221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45934.693772222221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45934.693772222221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45934.693772222221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45934.693772222221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45934.693772222221</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45934.693772222221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45934.693772222221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45934.693772222221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45934.693772222221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45934.693772222221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45934.693772222221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45934.693772222221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45934.693772222221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45934.693772222221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45934.693772222221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45934.693772222221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45934.693772222221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45934.693772222221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45934.693772222221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45934.693772222221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45934.693772222221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45934.693772222221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45934.693772222221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45934.693772222221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45934.693772222221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45934.693772222221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45934.693772222221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45934.693772222221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45934.693772222221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45934.693772222221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45934.693772222221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45934.693772222221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45934.693772222221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45934.693772222221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45934.693772222221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45934.693772222221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45934.693772222221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45934.693772222221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45934.693772222221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45934.693772222221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45934.693772222221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45934.693772222221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45934.693772222221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45934.693772222221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45934.693772222221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45934.693772222221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45934.693772222221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45934.693772222221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45934.693772222221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45934.693772222221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45934.693772222221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45934.693772222221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45934.693772222221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45934.693772222221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45934.693772222221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45934.693772222221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45934.693772222221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45934.693772222221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45934.693772222221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45934.693772222221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45934.693772222221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45934.693772222221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45934.693772222221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45934.693772222221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45934.693772222221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45934.693772222221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45934.693772222221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45934.693772222221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45934.693772222221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45934.693772222221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45934.693772222221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45934.693772222221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45934.693772222221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45934.693772222221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45934.693772222221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45934.693772222221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45934.693772222221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45934.693772222221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45934.693772222221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45934.693772222221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45934.693772222221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45934.693772222221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45934.693772222221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45934.693772222221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45934.693772222221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45934.693772222221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45934.693772222221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45934.693772222221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45934.693772222221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45934.693772222221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45934.693772222221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45934.693772222221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45934.693772222221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45934.693772222221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45934.693772222221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45934.693772222221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45934.693772222221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45934.693772222221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45934.693772222221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45934.693772222221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45934.693772222221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45934.693772222221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45934.693772222221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45934.693772222221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45934.693772222221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45934.693772222221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45934.693772222221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45934.693772222221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45934.693772222221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45934.693772222221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45934.693772222221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45934.693772222221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45934.693772222221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45934.693772222221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45934.693772222221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45934.693772222221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45934.693772222221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45934.693772222221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45934.693772222221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45934.693772222221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45934.693772222221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45934.693772222221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45934.693772222221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45934.693772222221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45934.693772222221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45934.693772222221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45934.693772222221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45934.693772222221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45934.693772222221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45934.693772222221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45934.693772222221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45934.693772222221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45934.693772222221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45934.693772222221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45934.693772222221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45934.693772222221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45934.693772222221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45934.693772222221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45934.693772222221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45934.693772222221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45934.693772222221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45934.693772222221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45934.693772222221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45934.693772222221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45934.693772222221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45934.693772222221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45934.693772222221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45934.693772222221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45934.693772222221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45934.693772222221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45934.693772222221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45934.693772222221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45934.693772222221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45934.693772222221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45934.693772222221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45934.693772222221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45934.693772222221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45934.693772222221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45934.693772222221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45934.693772222221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45934.693772222221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45934.693772222221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45934.693772222221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45934.693772222221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45934.693772222221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45934.693772222221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45934.693772222221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45934.693772222221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45934.693772222221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45934.693772222221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45934.693772222221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45934.693772222221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45934.693772222221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45934.693772222221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45934.693772222221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45934.693772222221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45934.693772222221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45934.693772222221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45934.693772222221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45934.693772222221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45934.693772222221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45934.693772222221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45934.693772222221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45934.693772222221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45934.693772222221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45934.693772222221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45934.693772222221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45934.693772222221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45934.693772222221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45934.693772222221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45934.693772222221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45934.693772222221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45934.693772222221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45934.693772222221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45934.693772222221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45934.693772222221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45934.693772222221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45934.693772222221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45934.693772222221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45934.693772222221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45934.693772222221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45934.693772222221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45934.693772222221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45934.693772222221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45934.693772222221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45934.693772222221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45934.693772222221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45934.693772222221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45934.693772222221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45934.693772222221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45934.693772222221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45934.693772222221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45934.693772222221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45934.693772222221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45934.693772222221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45934.693772222221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45934.693772222221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45934.693772222221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45934.693772222221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45934.693772222221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45934.693772222221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45934.693772222221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45934.693772222221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45934.693772222221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45934.693772222221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45934.693772222221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45934.693772222221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45934.693772222221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45934.693772222221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45934.693772222221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45934.693772222221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45934.693772222221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45934.693772222221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45934.693772222221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45934.693772222221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45934.693772222221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45934.693772222221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45934.693772222221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45934.693772222221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45934.693772222221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45934.693772222221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45934.693772222221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45934.693772222221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45934.693772222221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45934.693772222221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45934.693772222221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45934.693772222221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45934.693772222221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45934.693772222221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45934.693772222221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45934.693772222221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45934.693772222221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45934.693772222221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45934.693772222221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45934.693772222221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45934.693772222221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45934.693772222221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45934.693772222221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45934.693772222221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45934.693772222221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45934.693772222221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45934.693772222221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45934.693772222221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45934.693772222221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45934.693772222221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45934.693772222221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45934.693772222221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45934.693772222221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45934.693772222221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45934.693772222221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45934.693772222221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45934.693772222221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45934.693772222221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45934.693772222221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45934.693772222221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45934.693772222221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45934.693772222221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45934.693772222221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45934.693772222221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45934.693772222221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45934.693772222221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45934.693772222221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45934.693772222221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45934.693772222221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45934.693772222221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45934.693772222221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45934.693772222221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45934.693772222221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45934.693772222221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45934.693772222221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45934.693772222221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45934.693772222221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45934.693772222221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45934.693772222221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45934.693772222221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45934.693772222221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45934.693772222221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45934.693772222221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45934.693772222221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45934.693772222221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45934.693772222221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45934.693772222221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45934.693772222221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45934.693772222221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45934.693772222221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45934.693772222221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45934.693772222221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45934.693772222221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45934.693772222221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45934.693772222221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45934.693772222221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45934.693772222221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45934.693772222221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45934.693772222221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45934.693772222221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45934.693772222221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45934.693772222221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45934.693772222221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45934.693772222221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45934.693772222221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45934.693772222221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45934.693772222221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45934.693772222221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45934.693772222221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45934.693772222221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45934.693772222221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45934.693772222221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45934.693772222221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45934.693772222221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45934.693772222221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45934.693772222221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45934.693772222221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45934.693772222221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45934.693772222221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45934.693772222221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45934.693772222221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45934.693772222221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45934.693772222221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45934.693772222221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45934.693772222221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45934.693772222221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45934.693772222221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45934.693772222221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45934.693772222221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45934.693772222221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45934.693772222221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45934.693772222221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45934.693772222221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45934.693772222221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45934.693772222221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45934.693772222221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45934.693772222221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45934.693772222221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45934.693772222221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45934.693772222221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45934.693772222221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45934.693772222221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45934.693772222221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45934.693772222221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45934.693772222221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45934.693772222221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45934.693772222221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45934.693772222221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45934.693772222221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45934.693772222221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45934.693772222221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45934.693772222221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45934.693772222221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45934.693772222221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45934.693772222221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45934.693772222221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45934.693772222221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45934.693772222221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45934.693772222221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45934.693772222221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45934.693772222221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45934.693772222221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45934.693772222221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45934.693772222221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45934.693772222221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45934.693772222221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45934.693772222221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45934.693772222221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45934.693772222221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45934.693772222221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45934.693772222221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45934.693772222221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45934.693772222221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45934.693772222221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45934.693772222221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45934.693772222221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45934.693772222221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45934.693772222221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45934.693772222221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45934.693772222221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45934.693772222221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45934.693772222221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45934.693772222221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45934.693772222221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45934.693772222221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45934.693772222221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45934.693772222221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45934.693772222221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45934.693772222221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45934.693772222221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45934.693772222221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45934.693772222221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45934.693772222221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45934.693772222221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45934.693772222221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45934.693772222221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45934.693772222221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45934.693772222221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45934.693772222221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45934.693772222221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45934.693772222221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45934.693772222221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45934.693772222221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45934.693772222221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45934.693772222221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45934.693772222221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45934.693772222221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45934.693772222221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45934.693772222221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45934.693772222221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45934.693772222221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45934.693772222221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45934.693772222221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45934.693772222221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45934.693772222221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45934.693772222221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45934.693772222221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45934.693772222221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45934.693772222221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45934.693772222221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45934.693772222221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45934.693772222221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45934.693772222221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45934.693772222221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45934.693772222221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45934.693772222221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45934.693772222221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45934.693772222221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45934.693772222221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45934.693772222221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45934.693772222221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45934.693772222221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45934.693772222221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45934.693772222221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45934.693772222221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45934.693772222221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45934.693772222221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45934.693772222221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45934.693772222221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45934.693772222221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45934.693772222221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45934.693772222221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45934.693772222221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45934.693772222221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45934.693772222221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45934.693772222221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45934.693772222221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45934.693772222221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45934.693772222221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45934.693772222221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45934.693772222221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45934.693772222221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45934.693772222221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45934.693772222221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45934.693772222221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45934.693772222221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45934.693772222221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45934.693772222221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45934.693772222221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45934.693772222221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45934.693772222221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45934.693772222221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45934.693772222221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45934.693772222221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45934.693772222221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45934.693772222221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45934.693772222221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45934.693772222221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45934.693772222221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45934.693772222221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45934.693772222221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45934.693772222221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45934.693772222221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45934.693772222221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45934.693772222221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45934.693772222221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45934.693772222221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45934.693772222221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45934.693772222221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45934.693772222221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45934.693772222221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45934.693772222221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45934.693772222221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45934.693772222221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45934.693772222221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45934.693772222221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45934.693772222221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45934.693772222221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45934.693772222221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45934.693772222221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45934.693772222221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45934.693772222221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45934.693772222221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45934.693772222221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45934.693772222221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45934.693772222221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45934.693772222221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45934.693772222221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45934.693772222221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45934.693772222221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45934.693772222221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45934.693772222221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45934.693772222221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45934.693772222221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45934.693772222221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45934.693772222221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45934.693772222221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45934.693772222221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45934.693772222221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45934.693772222221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45934.693772222221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45934.693772222221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45934.693772222221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45934.693772222221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45934.693772222221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45934.693772222221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45934.693772222221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45934.693772222221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45934.693772222221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45934.693772222221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45934.693772222221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45934.693772222221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45934.693772222221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45934.693772222221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45934.693772222221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45934.693772222221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45934.693772222221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45934.693772222221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45934.693772222221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45934.693772222221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45934.693772222221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45934.693772222221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45934.693772222221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45934.693772222221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45934.693772222221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45934.693772222221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45934.693772222221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45934.693772222221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45934.693772222221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45934.693772222221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45934.693772222221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45934.693772222221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45934.693772222221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45934.693772222221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45934.693772222221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45934.693772222221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45934.693772222221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45934.693772222221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45934.693772222221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45934.693772222221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45934.693772222221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45934.693772222221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45934.693772222221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45934.693772222221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45934.693772222221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45934.693772222221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45934.693772222221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45934.693772222221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45934.693772222221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45934.693772222221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45934.693772222221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45934.693772222221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45934.693772222221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45934.693772222221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45934.693772222221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45934.693772222221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45934.693772222221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45934.693772222221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45934.693772222221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45934.693772222221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45934.693772222221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45934.693772222221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45934.693772222221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45934.693772222221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45934.693772222221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45934.693772222221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45934.693772222221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45934.693772222221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45934.693772222221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45934.693772222221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45934.693772222221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45934.693772222221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45934.693772222221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45934.693772222221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45934.693772222221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45934.693772222221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45934.693772222221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45934.693772222221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45934.693772222221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45934.693772222221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45934.693772222221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45934.693772222221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45934.693772222221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45934.693772222221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45934.693772222221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45934.693772222221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45934.693772222221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45934.693772222221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45934.693772222221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45934.693772222221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45934.693772222221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45934.693772222221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45934.693772222221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45934.693772222221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45934.693772222221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45934.693772222221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45934.693772222221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45934.693772222221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45934.693772222221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45934.693772222221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45934.693772222221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45934.693772222221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45934.693772222221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45934.693772222221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45934.693772222221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45934.693772222221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45934.693772222221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45934.693772222221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45934.693772222221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45934.693772222221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45934.693772222221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45934.693772222221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45934.693772222221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45934.693772222221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45934.693772222221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45934.693772222221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45934.693772222221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45934.693772222221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45934.693772222221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45934.693772222221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45934.693772222221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45934.693772222221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45934.693772222221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45934.693772222221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45934.693772222221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45934.693772222221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45934.693772222221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45934.693772222221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45934.693772222221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45934.693772222221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45934.693772222221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45934.693772222221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45934.693772222221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45934.693772222221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45934.693772222221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45934.693772222221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45934.693772222221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45934.693772222221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45934.693772222221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45934.693772222221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45934.693772222221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45934.693772222221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45934.693772222221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45934.693772222221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45934.693772222221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45934.693772222221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45934.693772222221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45934.693772222221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45934.693772222221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45934.693772222221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45934.693772222221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45934.693772222221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45934.693772222221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45934.693772222221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45934.693772222221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45934.693772222221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45934.693772222221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45934.693772222221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45934.693772222221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45934.693772222221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45934.693772222221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45934.693772222221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45934.693772222221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45934.693772222221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45934.693772222221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45934.693772222221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45934.693772222221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45934.693772222221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45934.693772222221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45934.693772222221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45934.693772222221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45934.693772222221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45934.693772222221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45934.693772222221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45934.693772222221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45934.693772222221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45934.693772222221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45934.693772222221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45934.693772222221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45934.693772222221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45934.693772222221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45934.693772222221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45934.693772222221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45934.693772222221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45934.693772222221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45934.693772222221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45934.693772222221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45934.693772222221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45934.693772222221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45934.693772222221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45934.693772222221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45934.693772222221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45934.693772222221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45934.693772222221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45934.693772222221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45934.693772222221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45934.693772222221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45934.693772222221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45934.693772222221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45934.693772222221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45934.693772222221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45934.693772222221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45934.693772222221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45934.693772222221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45934.693772222221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45934.693772222221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45934.693772222221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45934.693772222221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45934.693772222221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45934.693772222221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45934.693772222221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45934.693772222221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45934.693772222221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45934.693772222221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45934.693772222221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45934.693772222221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45934.693772222221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45934.693772222221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45934.693772222221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45934.693772222221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45934.693772222221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45934.693772222221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45934.693772222221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45934.693772222221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45934.693772222221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45934.693772222221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45934.693772222221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45934.693772222221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45934.693772222221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45934.693772222221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45934.693772222221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45934.693772222221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45934.693772222221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45934.693772222221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45934.693772222221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45934.693772222221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45934.693772222221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45934.693772222221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45934.693772222221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45934.693772222221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45934.693772222221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45934.693772222221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45934.693772222221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45934.693772222221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45934.693772222221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45934.693772222221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45934.693772222221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45934.693772222221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45934.693772222221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45934.693772222221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45934.693772222221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45934.693772222221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45934.693772222221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45934.693772222221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45934.693772222221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45934.693772222221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45934.693772222221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45934.693772222221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45934.693772222221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45934.693772222221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45934.693772222221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45934.693772222221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45934.693772222221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45934.693772222221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45934.693772222221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45934.693772222221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45934.693772222221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45934.693772222221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45934.693772222221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45934.693772222221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45934.693772222221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45934.693772222221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45934.693772222221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45934.693772222221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45934.693772222221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45934.693772222221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45934.693772222221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45934.693772222221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45934.693772222221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45934.693772222221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45934.693772222221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45934.693772222221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45934.693772222221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45934.693772222221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45934.693772222221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45934.693772222221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45934.693772222221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45934.693772222221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45934.693772222221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45934.693772222221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45934.693772222221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45934.693772222221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45934.693772222221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45934.693772222221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45934.693772222221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45934.693772222221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45934.693772222221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45934.693772222221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45934.693772222221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45934.693772222221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45934.693772222221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45934.693772222221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45934.693772222221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45934.693772222221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45934.693772222221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45934.693772222221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45934.693772222221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45934.693772222221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45934.693772222221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45934.693772222221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45934.693772222221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45934.693772222221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45934.693772222221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45934.693772222221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45934.693772222221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45934.693772222221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45934.693772222221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45934.693772222221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45934.693772222221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45934.693772222221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45934.693772222221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45934.693772222221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45934.693772222221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45934.693772222221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45934.693772222221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45934.693772222221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45934.693772222221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45934.693772222221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45934.693772222221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45934.693772222221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45934.693772222221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45934.693772222221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45934.693772222221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45934.693772222221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45934.693772222221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45934.693772222221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45934.693772222221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45934.693772222221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45934.693772222221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45934.693772222221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45934.693772222221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45934.693772222221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45934.693772222221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45934.693772222221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45934.693772222221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45934.693772222221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45934.693772222221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45934.693772222221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45934.693772222221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45934.693772222221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45934.693772222221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45934.693772222221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45934.693772222221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45934.693772222221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45934.693772222221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45934.693772222221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45934.693772222221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45934.693772222221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45934.693772222221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45934.693772222221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45934.693772222221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45934.693772222221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45934.693772222221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45934.693772222221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45934.693772222221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45934.693772222221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45934.693772222221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45934.693772222221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45934.693772222221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45934.693772222221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45934.693772222221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45934.693772222221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45934.693772222221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45934.693772222221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45934.693772222221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45934.693772222221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45934.693772222221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45934.693772222221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45934.693772222221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45934.693772222221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45934.693772222221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45934.693772222221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45934.693772222221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45934.693772222221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45934.693772222221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45934.693772222221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45934.693772222221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45934.693772222221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45934.693772222221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45934.693772222221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45934.693772222221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45934.693772222221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45934.693772222221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45934.693772222221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45934.693772222221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45934.693772222221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45934.693772222221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45934.693772222221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45934.693772222221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45934.693772222221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45934.693772222221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45934.693772222221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45934.693772222221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45934.693772222221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45934.693772222221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45934.693772222221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45934.693772222221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45934.693772222221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45934.693772222221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45934.693772222221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45934.693772222221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45934.693772222221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45934.693772222221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45934.693772222221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45934.693772222221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45934.693772222221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45934.693772222221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45934.693772222221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45934.693772222221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45934.693772222221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45934.693772222221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45934.693772222221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45934.693772222221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45934.693772222221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45934.693772222221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45934.693772222221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45934.693772222221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45934.693772222221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45934.693772222221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45934.693772222221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45934.693772222221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45934.693772222221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45934.693772222221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45934.693772222221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45934.693772222221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45934.693772222221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45934.693772222221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45934.693772222221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45934.693772222221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45934.693772222221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45934.693772222221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45934.693772222221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45934.693772222221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45934.693772222221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45934.693772222221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45934.693772222221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45934.693772222221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45934.693772222221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45934.693772222221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45934.693772222221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45934.693772222221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45934.693772222221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45934.693772222221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45934.693772222221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45934.693772222221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45934.693772222221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45934.693772222221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45934.693772222221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45934.693772222221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45934.693772222221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45934.693772222221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45934.693772222221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45934.693772222221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45934.693772222221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45934.693772222221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45934.693772222221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45934.693772222221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45934.693772222221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45934.693772222221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45934.693772222221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45934.693772222221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45934.693772222221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45934.693772222221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45934.693772222221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45934.693772222221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45934.693772222221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45934.693772222221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45934.693772222221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45934.693772222221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45934.693772222221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45934.693772222221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45934.693772222221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45934.693772222221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45934.693772222221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45934.693772222221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45934.693772222221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45934.693772222221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45934.693772222221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45934.693772222221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45934.693772222221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45934.693772222221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45934.693772222221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45934.693772222221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45934.693772222221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45934.693772222221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45934.693772222221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45934.693772222221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45934.693772222221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45934.693772222221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45934.693772222221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45934.693772222221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45934.693772222221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45934.693772222221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45934.693772222221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45934.693772222221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45934.693772222221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45934.693772222221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45934.693772222221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45934.693772222221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45934.693772222221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45934.693772222221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45934.693772222221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45934.693772222221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45934.693772222221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45934.693772222221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45934.693772222221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45934.693772222221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45934.693772222221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45934.693772222221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45934.693772222221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45934.693772222221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45934.693772222221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45934.693772222221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45934.693772222221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45934.693772222221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45934.693772222221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45934.693772222221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45934.693772222221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45934.693772222221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45934.693772222221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45934.693772222221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45934.693772222221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45934.693772222221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45934.693772222221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45934.693772222221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45934.693772222221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45934.693772222221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45934.693772222221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45934.693772222221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45934.693772222221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45934.693772222221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45934.693772222221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45934.693772222221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45934.693772222221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45934.693772222221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45934.693772222221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45934.693772222221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45934.693772222221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45934.693772222221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45934.693772222221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45934.693772222221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45934.693772222221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45934.693772222221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45934.693772222221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45934.693772222221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45934.693772222221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45934.693772222221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45934.693772222221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45934.693772222221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45934.693772222221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45934.693772222221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45934.693772222221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45934.693772222221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45934.693772222221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45934.693772222221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45934.693772222221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45934.693772222221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45934.693772222221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45934.693772222221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45934.693772222221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45934.693772222221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45934.693772222221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45934.693772222221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45934.693772222221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45934.693772222221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45934.693772222221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45934.693772222221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45934.693772222221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45934.693772222221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45934.693772222221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45934.693772222221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45934.693772222221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45934.693772222221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45934.693772222221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45934.693772222221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45934.693772222221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45934.693772222221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45934.693772222221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45934.693772222221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45934.693772222221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45934.693772222221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45934.693772222221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45934.693772222221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45934.693772222221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45934.693772222221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45934.693772222221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45934.693772222221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45934.693772222221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45934.693772222221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45934.693772222221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45934.693772222221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45934.693772222221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45934.693772222221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45934.693772222221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45934.693772222221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45934.693772222221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45934.693772222221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45934.693772222221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45934.693772222221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45934.693772222221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45934.693772222221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45934.693772222221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45934.693772222221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45934.693772222221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45934.693772222221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45934.693772222221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45934.693772222221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45934.693772222221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45934.693772222221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45934.693772222221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45934.693772222221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45934.693772222221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45934.693772222221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45934.693772222221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45934.693772222221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45934.693772222221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45934.693772222221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45934.693772222221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45934.693772222221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45934.693772222221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45934.693772222221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45934.693772222221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45934.693772222221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45934.693772222221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45934.693772222221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45934.693772222221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45934.693772222221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45934.693772222221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45934.693772222221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45934.693772222221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45934.693772222221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45934.693772222221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45934.693772222221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45934.693772222221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45934.693772222221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45934.693772222221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45934.693772222221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45934.693772222221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45934.693772222221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45934.693772222221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45934.693772222221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45934.693772222221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45934.693772222221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45934.693772222221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45934.693772222221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45934.693772222221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45934.693772222221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45934.693772222221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45934.693772222221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45934.693772222221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45934.693772222221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45934.693772222221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45934.693772222221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45934.693772222221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45934.693772222221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45934.693772222221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45934.693772222221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45934.693772222221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45934.693772222221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45934.693772222221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45934.693772222221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45934.693772222221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45934.693772222221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45934.693772222221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45934.693772222221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45934.693772222221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45934.693772222221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45934.693772222221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45934.693772222221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45934.693772222221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45934.693772222221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45934.693772222221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45934.693772222221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45934.693772222221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45934.693772222221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45934.693772222221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45934.693772222221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45934.693772222221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45934.693772222221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45934.693772222221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45934.693772222221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45934.693772222221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45934.693772222221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45934.693772222221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45934.693772222221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45934.693772222221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45934.693772222221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45934.693772222221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45934.693772222221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45934.693772222221</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231.21305462962482</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3.8034944444443681</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45934.693772222221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45934.693772222221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45934.693772222221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45934.693772222221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45934.693772222221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45934.693772222221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45934.693772222221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45934.693772222221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45934.693772222221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45934.693772222221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45934.693772222221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45934.693772222221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45934.693772222221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45934.693772222221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45934.693772222221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45934.693772222221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45934.693772222221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45934.693772222221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45934.693772222221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45934.693772222221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45934.693772222221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45934.693772222221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45934.693772222221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45934.693772222221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45934.693772222221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45934.693772222221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45934.693772222221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45934.693772222221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45934.693772222221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45934.693772222221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45934.693772222221</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42.861712037032703</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8.5048949074043776</v>
      </c>
      <c r="H3" s="38">
        <v>45926.158159722225</v>
      </c>
      <c r="I3" s="37" t="str">
        <f>IFERROR(VLOOKUP(D3,DB!A:F,6,0),"")</f>
        <v>SCECO</v>
      </c>
      <c r="J3" s="37" t="str">
        <f>IFERROR(VLOOKUP(D3,DB!A:G,7,0),"")</f>
        <v>Good</v>
      </c>
      <c r="K3" s="37" t="s">
        <v>39062</v>
      </c>
      <c r="L3" s="37" t="str">
        <f>IFERROR(VLOOKUP(D3,DB!A:I,9,0),"")</f>
        <v>Latis</v>
      </c>
      <c r="M3" s="136"/>
    </row>
    <row r="4" spans="1:13" ht="30.75">
      <c r="A4" s="37" t="s">
        <v>39063</v>
      </c>
      <c r="B4" s="37" t="str">
        <f>IFERROR(VLOOKUP(D4,DB!A:K,11,0),"")</f>
        <v>R5</v>
      </c>
      <c r="C4" s="37">
        <v>1</v>
      </c>
      <c r="D4" s="37" t="s">
        <v>38461</v>
      </c>
      <c r="E4" s="37" t="s">
        <v>39045</v>
      </c>
      <c r="F4" s="38">
        <v>45934.580520833333</v>
      </c>
      <c r="G4" s="39">
        <f ca="1">IFERROR(NOW()-F4,"-")</f>
        <v>0.11325138888787478</v>
      </c>
      <c r="H4" s="38">
        <v>45934.522187499999</v>
      </c>
      <c r="I4" s="37" t="str">
        <f>IFERROR(VLOOKUP(D4,DB!A:F,6,0),"")</f>
        <v>SCECO</v>
      </c>
      <c r="J4" s="37" t="str">
        <f>IFERROR(VLOOKUP(D4,DB!A:G,7,0),"")</f>
        <v>Good</v>
      </c>
      <c r="K4" s="37" t="s">
        <v>39064</v>
      </c>
      <c r="L4" s="37" t="str">
        <f>IFERROR(VLOOKUP(D4,DB!A:I,9,0),"")</f>
        <v>Latis</v>
      </c>
      <c r="M4" s="136"/>
    </row>
    <row r="5" spans="1:13" ht="15">
      <c r="A5" s="37"/>
      <c r="B5" s="37" t="str">
        <f>IFERROR(VLOOKUP(D5,DB!A:K,11,0),"")</f>
        <v/>
      </c>
      <c r="C5" s="37"/>
      <c r="D5" s="37"/>
      <c r="E5" s="37"/>
      <c r="F5" s="38"/>
      <c r="G5" s="39">
        <f ca="1">IFERROR(NOW()-F5,"-")</f>
        <v>45934.693772222221</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45934.693772222221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45934.693772222221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45934.693772222221</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45934.693772222221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45934.693772222221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45934.693772222221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45934.693772222221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45934.693772222221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45934.693772222221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45934.693772222221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45934.693772222221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45934.693772222221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45934.693772222221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45934.693772222221</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45934.693772222221</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45934.693772222221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45934.693772222221</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45934.693772222221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45934.693772222221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45934.693772222221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45934.693772222221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45934.693772222221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45934.693772222221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45934.693772222221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45934.693772222221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45934.693772222221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45934.693772222221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45934.693772222221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45934.693772222221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45934.693772222221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45934.693772222221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45934.693772222221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45934.693772222221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45934.693772222221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45934.693772222221</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45934.693772222221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45934.693772222221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45934.693772222221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45934.693772222221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45934.693772222221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45934.693772222221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45934.693772222221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45934.693772222221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45934.693772222221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45934.693772222221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45934.693772222221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45934.693772222221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45934.693772222221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45934.693772222221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45934.693772222221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45934.693772222221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45934.693772222221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45934.693772222221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45934.693772222221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45934.693772222221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45934.693772222221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45934.693772222221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45934.693772222221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45934.693772222221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45934.693772222221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45934.693772222221</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45934.693772222221</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45934.693772222221</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45934.693772222221</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45934.693772222221</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45934.693772222221</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45934.693772222221</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45934.693772222221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45934.693772222221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45934.693772222221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45934.693772222221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45934.693772222221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45934.693772222221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45934.693772222221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45934.693772222221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45934.693772222221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45934.693772222221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45934.693772222221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45934.693772222221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45934.693772222221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45934.693772222221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45934.693772222221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45934.693772222221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45934.693772222221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45934.693772222221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45934.693772222221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45934.693772222221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45934.693772222221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45934.693772222221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45934.693772222221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45934.693772222221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45934.693772222221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45934.693772222221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45934.693772222221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45934.693772222221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45934.693772222221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45934.693772222221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45934.693772222221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45934.693772222221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45934.693772222221</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45934.693772222221</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45934.693772222221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45934.693772222221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45934.693772222221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45934.693772222221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45934.693772222221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45934.693772222221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45934.693772222221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45934.693772222221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45934.693772222221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45934.693772222221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45934.693772222221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45934.693772222221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45934.693772222221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45934.693772222221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45934.693772222221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45934.693772222221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45934.693772222221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45934.693772222221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45934.693772222221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45934.693772222221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45934.693772222221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45934.693772222221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45934.693772222221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45934.693772222221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45934.693772222221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45934.693772222221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45934.693772222221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45934.693772222221</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45934.693772222221</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45934.693772222221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45934.693772222221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45934.693772222221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45934.693772222221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45934.693772222221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45934.693772222221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45934.693772222221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45934.693772222221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45934.693772222221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45934.693772222221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45934.693772222221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45934.693772222221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45934.693772222221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45934.693772222221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45934.693772222221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45934.693772222221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45934.693772222221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45934.693772222221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45934.693772222221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45934.693772222221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45934.693772222221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45934.693772222221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45934.693772222221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45934.693772222221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45934.693772222221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45934.693772222221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45934.693772222221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45934.693772222221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45934.693772222221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45934.693772222221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45934.693772222221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45934.693772222221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45934.693772222221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45934.693772222221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45934.693772222221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45934.693772222221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45934.693772222221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45934.693772222221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45934.693772222221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45934.693772222221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45934.693772222221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45934.693772222221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45934.693772222221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45934.693772222221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45934.693772222221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45934.693772222221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45934.693772222221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45934.693772222221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45934.693772222221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45934.693772222221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45934.693772222221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45934.693772222221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45934.693772222221</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45934.693772222221</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0.81279999999969732</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7.9209249999985332</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1.8751263888843823</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0.98844814814947313</v>
      </c>
      <c r="H5" s="140">
        <v>45933.228229166663</v>
      </c>
      <c r="I5" s="137" t="str">
        <f>IFERROR(VLOOKUP(D5,DB!A:F,6,0),"")</f>
        <v>SCECO</v>
      </c>
      <c r="J5" s="137" t="str">
        <f>IFERROR(VLOOKUP(D5,DB!A:G,7,0),"")</f>
        <v>Weak</v>
      </c>
      <c r="K5" s="137" t="s">
        <v>39071</v>
      </c>
      <c r="L5" s="137" t="str">
        <f>IFERROR(VLOOKUP(D5,DB!A:I,9,0),"")</f>
        <v>Latis</v>
      </c>
    </row>
    <row r="6" spans="1:16383" ht="31.5" customHeight="1">
      <c r="A6" s="121"/>
      <c r="B6" s="137" t="str">
        <f>IFERROR(VLOOKUP(D6,DB!A:K,11,0),"")</f>
        <v>R6</v>
      </c>
      <c r="C6" s="137"/>
      <c r="D6" s="137" t="s">
        <v>34471</v>
      </c>
      <c r="E6" s="137"/>
      <c r="F6" s="137"/>
      <c r="G6" s="139">
        <f ca="1">IFERROR(NOW()-F6,"-")</f>
        <v>45934.693772222221</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
      </c>
      <c r="C7" s="137"/>
      <c r="D7" s="137"/>
      <c r="E7" s="137"/>
      <c r="F7" s="137"/>
      <c r="G7" s="139">
        <f ca="1">IFERROR(NOW()-F7,"-")</f>
        <v>45934.693772222221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45934.693772222221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45934.693772222221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45934.693772222221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45934.693772222221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45934.693772222221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45934.693772222221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45934.693772222221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45934.693772222221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45934.693772222221</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45934.693772222221</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45934.693772222221</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45934.693772222221</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45934.693772222221</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45934.693772222221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45934.693772222221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45934.693772222221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45934.693772222221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45934.693772222221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45934.693772222221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45934.693772222221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45934.693772222221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45934.693772222221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45934.693772222221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45934.693772222221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45934.693772222221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45934.693772222221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45934.693772222221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45934.693772222221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45934.693772222221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45934.693772222221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45934.693772222221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45934.693772222221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45934.693772222221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45934.693772222221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45934.693772222221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45934.693772222221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45934.693772222221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45934.693772222221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45934.693772222221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45934.693772222221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45934.693772222221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45934.693772222221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45934.693772222221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45934.693772222221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45934.693772222221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45934.693772222221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45934.693772222221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45934.693772222221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45934.693772222221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45934.693772222221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45934.693772222221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45934.693772222221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45934.693772222221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45934.693772222221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45934.693772222221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45934.693772222221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45934.693772222221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45934.693772222221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45934.693772222221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45934.693772222221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45934.693772222221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45934.693772222221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45934.693772222221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45934.693772222221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45934.693772222221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45934.693772222221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45934.693772222221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45934.693772222221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45934.693772222221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45934.693772222221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45934.693772222221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45934.693772222221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45934.693772222221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45934.693772222221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45934.693772222221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45934.693772222221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45934.693772222221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45934.693772222221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45934.693772222221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45934.693772222221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45934.693772222221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45934.693772222221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45934.693772222221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45934.693772222221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45934.693772222221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45934.693772222221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45934.693772222221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45934.693772222221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45934.693772222221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45934.693772222221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45934.693772222221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45934.693772222221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45934.693772222221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45934.693772222221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45934.693772222221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45934.693772222221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45934.693772222221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45934.693772222221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45934.693772222221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45934.693772222221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45934.693772222221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45934.693772222221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45934.693772222221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45934.693772222221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45934.693772222221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45934.693772222221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45934.693772222221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45934.693772222221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45934.693772222221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45934.693772222221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45934.693772222221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45934.693772222221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45934.693772222221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45934.693772222221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45934.693772222221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45934.693772222221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45934.693772222221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45934.693772222221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45934.693772222221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45934.693772222221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45934.693772222221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45934.693772222221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45934.693772222221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45934.693772222221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45934.693772222221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45934.693772222221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45934.693772222221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45934.693772222221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45934.693772222221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45934.693772222221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45934.693772222221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45934.693772222221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45934.693772222221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45934.693772222221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45934.693772222221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45934.693772222221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45934.693772222221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45934.693772222221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45934.693772222221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45934.693772222221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45934.693772222221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45934.693772222221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45934.693772222221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45934.693772222221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45934.693772222221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45934.693772222221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45934.693772222221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45934.693772222221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45934.693772222221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45934.693772222221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45934.693772222221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45934.693772222221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45934.693772222221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45934.693772222221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45934.693772222221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45934.693772222221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45934.693772222221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45934.693772222221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45934.693772222221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45934.693772222221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45934.693772222221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45934.693772222221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45934.693772222221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45934.693772222221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45934.693772222221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45934.693772222221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45934.693772222221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45934.693772222221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45934.693772222221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45934.693772222221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45934.693772222221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45934.693772222221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45934.693772222221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45934.693772222221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45934.693772222221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45934.693772222221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45934.693772222221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45934.693772222221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45934.693772222221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45934.693772222221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45934.693772222221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45934.693772222221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45934.693772222221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45934.693772222221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45934.693772222221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45934.693772222221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45934.693772222221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45934.693772222221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45934.693772222221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45934.693772222221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45934.693772222221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45934.693772222221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45934.693772222221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45934.693772222221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45934.693772222221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45934.693772222221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45934.693772222221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45934.693772222221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45934.693772222221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45934.693772222221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45934.693772222221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45934.693772222221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45934.693772222221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45934.693772222221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45934.693772222221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45934.693772222221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45934.693772222221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45934.693772222221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45934.693772222221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45934.693772222221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45934.693772222221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45934.693772222221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45934.693772222221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45934.693772222221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45934.693772222221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45934.693772222221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45934.693772222221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45934.693772222221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45934.693772222221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45934.693772222221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45934.693772222221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45934.693772222221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45934.693772222221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45934.693772222221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45934.693772222221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45934.693772222221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45934.693772222221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45934.693772222221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45934.693772222221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45934.693772222221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45934.693772222221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45934.693772222221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45934.693772222221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45934.693772222221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45934.693772222221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45934.693772222221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45934.693772222221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45934.693772222221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45934.693772222221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45934.693772222221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45934.693772222221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45934.693772222221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45934.693772222221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45934.693772222221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45934.693772222221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45934.693772222221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45934.693772222221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45934.693772222221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45934.693772222221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45934.693772222221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45934.693772222221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45934.693772222221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45934.693772222221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45934.693772222221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45934.693772222221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45934.693772222221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45934.693772222221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45934.693772222221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45934.693772222221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45934.693772222221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45934.693772222221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45934.693772222221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45934.693772222221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45934.693772222221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45934.693772222221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45934.693772222221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45934.693772222221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45934.693772222221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45934.693772222221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45934.693772222221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45934.693772222221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45934.693772222221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45934.693772222221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45934.693772222221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45934.693772222221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45934.693772222221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45934.693772222221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45934.693772222221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45934.693772222221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45934.693772222221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45934.693772222221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45934.693772222221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45934.693772222221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45934.693772222221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45934.693772222221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45934.693772222221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45934.693772222221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45934.693772222221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45934.693772222221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45934.693772222221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45934.693772222221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45934.693772222221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45934.693772222221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45934.693772222221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45934.693772222221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45934.693772222221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45934.693772222221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45934.693772222221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45934.693772222221</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2025-10-04T13:39:14Z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