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00" documentId="13_ncr:1_{F6CB121F-512D-4AA6-A0C1-0FB36C537598}" xr6:coauthVersionLast="47" xr6:coauthVersionMax="47" xr10:uidLastSave="{CA52DBEC-0D5B-42A2-B2E0-E993F8AE5FD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<sst xmlns="http://schemas.openxmlformats.org/spreadsheetml/2006/main" count="178600" uniqueCount="39082">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</sst>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272.22628460648411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45935.17471053241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45935.17471053241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45935.17471053241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45935.17471053241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45935.17471053241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45935.17471053241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45935.17471053241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45935.17471053241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45935.17471053241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45935.17471053241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45935.17471053241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45935.17471053241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45935.17471053241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45935.17471053241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45935.17471053241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45935.17471053241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45935.17471053241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45935.17471053241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45935.17471053241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45935.17471053241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45935.17471053241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45935.17471053241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45935.17471053241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45935.17471053241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45935.17471053241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45935.17471053241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45935.17471053241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45935.17471053241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45935.17471053241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45935.17471053241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243.52292789351486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128.44762696759426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110.17487233796419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45935.174710300926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45935.174710300926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45935.174710300926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45935.174710300926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45935.174710300926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45935.174710300926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45935.174710300926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45935.174710300926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45935.174710300926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45935.174710300926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45935.174710300926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45935.174710300926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45935.174710300926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45935.174710300926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45935.174710300926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45935.174710300926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45935.174710300926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45935.174710300926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45935.174710300926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45935.174710300926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45935.174710300926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45935.174710300926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45935.174710300926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45935.174710300926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45935.174710300926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45935.174710300926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45935.174710300926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45935.174710300926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45935.174710300926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45935.174710300926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45935.174710300926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45935.174710300926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45935.174710300926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45935.174710300926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45935.174710300926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45935.174710300926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45935.174710300926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45935.174710300926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45935.174710300926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45935.174710300926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45935.174710300926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45935.174710300926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45935.174710300926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45935.174710300926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45935.174710300926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45935.174710300926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45935.174710300926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45935.174710300926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45935.174710300926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45935.174710300926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45935.174710300926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45935.174710300926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45935.174710300926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45935.174710300926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45935.174710300926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45935.174710300926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45935.174710300926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45935.174710300926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45935.174710300926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45935.174710300926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45935.174710300926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45935.174710300926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45935.174710300926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45935.174710300926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45935.174710300926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45935.174710300926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45935.174710300926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45935.174710300926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45935.174710300926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45935.174710300926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45935.174710300926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45935.174710300926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45935.174710300926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45935.174710300926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45935.174710300926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45935.174710300926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45935.174710300926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45935.174710300926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45935.174710300926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45935.174710300926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45935.174710300926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45935.174710300926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45935.174710300926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45935.174710300926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45935.174710300926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45935.174710300926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45935.174710300926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45935.174710300926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45935.174710300926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45935.174710300926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45935.174710300926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45935.174710300926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45935.174710300926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45935.174710300926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45935.174710300926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45935.174710300926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45935.174710300926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45935.174710300926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45935.174710300926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45935.174710300926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45935.174710300926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45935.174710300926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45935.174710300926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45935.174710300926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45935.174710300926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45935.174710300926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45935.174710300926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45935.174710300926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45935.174710300926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45935.174710300926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45935.174710300926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45935.174710300926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45935.174710300926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45935.174710300926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45935.174710300926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45935.174710300926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45935.174710300926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45935.174710300926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45935.174710300926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45935.174710300926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45935.174710300926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45935.174710300926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45935.174710300926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45935.174710300926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45935.174710300926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45935.174710300926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45935.174710300926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45935.174710300926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45935.174710300926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45935.174710300926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45935.174710300926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45935.174710300926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45935.174710300926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45935.174710300926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45935.174710300926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45935.174710300926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45935.174710300926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45935.174710300926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45935.174710300926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45935.174710300926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45935.174710300926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45935.174710300926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45935.174710300926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45935.174710300926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45935.174710300926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45935.174710300926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45935.174710300926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45935.174710300926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45935.174710300926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45935.174710300926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45935.174710300926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45935.174710300926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45935.174710300926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45935.174710300926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45935.174710300926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45935.174710300926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45935.174710300926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45935.174710300926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45935.174710300926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45935.174710300926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45935.174710300926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45935.174710300926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45935.174710300926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45935.174710300926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45935.174710300926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45935.174710300926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45935.174710300926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45935.174710300926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45935.174710300926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45935.174710300926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45935.174710300926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45935.174710300926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45935.174710300926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45935.174710300926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45935.174710300926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45935.174710300926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45935.174710300926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45935.174710300926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45935.174710300926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45935.174710300926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45935.174710300926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45935.174710300926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45935.174710300926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45935.174710300926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45935.174710300926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45935.174710300926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45935.174710300926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45935.174710300926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45935.174710300926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45935.174710300926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45935.174710300926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45935.174710300926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45935.174710300926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45935.174710300926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45935.174710300926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45935.174710300926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45935.174710300926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45935.174710300926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45935.174710300926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45935.174710300926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45935.174710300926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45935.174710300926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45935.174710300926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45935.174710300926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45935.174710300926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45935.174710300926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45935.174710300926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45935.174710300926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45935.174710300926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45935.174710300926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45935.174710300926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45935.174710300926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45935.174710300926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45935.174710300926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45935.174710300926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45935.174710300926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45935.174710300926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45935.174710300926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45935.174710300926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45935.174710300926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45935.174710300926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45935.174710300926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45935.174710300926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45935.174710300926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45935.174710300926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45935.174710300926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45935.174710300926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45935.174710300926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45935.174710300926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45935.174710300926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45935.174710300926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45935.174710300926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45935.174710300926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45935.174710300926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45935.174710300926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45935.174710300926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45935.174710300926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45935.174710300926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45935.174710300926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45935.174710300926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45935.174710300926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45935.174710300926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45935.174710300926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45935.174710300926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45935.174710300926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45935.174710300926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45935.174710300926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45935.174710300926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45935.174710300926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45935.174710300926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45935.174710300926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45935.174710300926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45935.174710300926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45935.174710300926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45935.174710300926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45935.174710300926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45935.174710300926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45935.174710300926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45935.174710300926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45935.174710300926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45935.174710300926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45935.174710300926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45935.174710300926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45935.174710300926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45935.174710300926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45935.174710300926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45935.174710300926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45935.174710300926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45935.174710300926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45935.174710300926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45935.174710300926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45935.174710300926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45935.174710300926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45935.174710300926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45935.174710300926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45935.174710300926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45935.174710300926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45935.174710300926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45935.174710300926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45935.174710300926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45935.174710300926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45935.174710300926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45935.174710300926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45935.174710300926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45935.174710300926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45935.174710300926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45935.174710300926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45935.174710300926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45935.174710300926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45935.174710300926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45935.174710300926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45935.174710300926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45935.174710300926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45935.174710300926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45935.174710300926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45935.174710300926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45935.174710300926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45935.174710300926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45935.174710300926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45935.174710300926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45935.174710300926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45935.174710300926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45935.174710300926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45935.174710300926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45935.174710300926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45935.174710300926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45935.174710300926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45935.174710300926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45935.174710300926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45935.174710300926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45935.174710300926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45935.17471053241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45935.17471053241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45935.17471053241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45935.17471053241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45935.17471053241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45935.17471053241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45935.17471053241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45935.17471053241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45935.17471053241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45935.17471053241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45935.17471053241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45935.17471053241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45935.17471053241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45935.17471053241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45935.17471053241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45935.17471053241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45935.17471053241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45935.17471053241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45935.17471053241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45935.17471053241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45935.17471053241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45935.17471053241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45935.17471053241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45935.17471053241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45935.17471053241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45935.17471053241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45935.17471053241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45935.17471053241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45935.17471053241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45935.17471053241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45935.17471053241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45935.17471053241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45935.17471053241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45935.17471053241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45935.17471053241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45935.17471053241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45935.17471053241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45935.17471053241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45935.17471053241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45935.17471053241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45935.17471053241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45935.17471053241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45935.17471053241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45935.17471053241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45935.17471053241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45935.17471053241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45935.17471053241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45935.17471053241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45935.17471053241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45935.17471053241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45935.17471053241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45935.17471053241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45935.17471053241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45935.17471053241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45935.17471053241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45935.17471053241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45935.17471053241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45935.17471053241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45935.17471053241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45935.17471053241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45935.17471053241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45935.17471053241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45935.17471053241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45935.17471053241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45935.17471053241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45935.17471053241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45935.17471053241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45935.17471053241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45935.17471053241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45935.17471053241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45935.17471053241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45935.17471053241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45935.17471053241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45935.17471053241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45935.17471053241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45935.17471053241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45935.17471053241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45935.17471053241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45935.17471053241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45935.17471053241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45935.17471053241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45935.17471053241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45935.17471053241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45935.17471053241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45935.17471053241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45935.17471053241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45935.17471053241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45935.17471053241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45935.17471053241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45935.17471053241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45935.17471053241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45935.17471053241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45935.17471053241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45935.17471053241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45935.17471053241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45935.17471053241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45935.17471053241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45935.17471053241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45935.17471053241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45935.17471053241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45935.17471053241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45935.17471053241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45935.17471053241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45935.17471053241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45935.17471053241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45935.17471053241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45935.17471053241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45935.17471053241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45935.17471053241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45935.17471053241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45935.17471053241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45935.17471053241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45935.17471053241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45935.17471053241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45935.17471053241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45935.17471053241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45935.17471053241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45935.17471053241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45935.17471053241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45935.17471053241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45935.17471053241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45935.17471053241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45935.17471053241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45935.17471053241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45935.17471053241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45935.17471053241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45935.17471053241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45935.17471053241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45935.17471053241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45935.17471053241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45935.17471053241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45935.17471053241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45935.17471053241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45935.17471053241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45935.17471053241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45935.17471053241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45935.17471053241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45935.17471053241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45935.17471053241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45935.17471053241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45935.17471053241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45935.17471053241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45935.17471053241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45935.17471053241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45935.17471053241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45935.17471053241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45935.17471053241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45935.17471053241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45935.17471053241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45935.17471053241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45935.17471053241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45935.17471053241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45935.17471053241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45935.17471053241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45935.17471053241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45935.17471053241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45935.17471053241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45935.17471053241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45935.17471053241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45935.17471053241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45935.17471053241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45935.17471053241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45935.17471053241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45935.17471053241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45935.17471053241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45935.17471053241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45935.17471053241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45935.17471053241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45935.17471053241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45935.17471053241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45935.17471053241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45935.17471053241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45935.17471053241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45935.17471053241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45935.17471053241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45935.17471053241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45935.17471053241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45935.17471053241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45935.17471053241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45935.17471053241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45935.17471053241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45935.17471053241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45935.17471053241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45935.17471053241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45935.17471053241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45935.17471053241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45935.17471053241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45935.17471053241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45935.17471053241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45935.17471053241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45935.17471053241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45935.17471053241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45935.17471053241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45935.17471053241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45935.17471053241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45935.17471053241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45935.17471053241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45935.17471053241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45935.17471053241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45935.17471053241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45935.17471053241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45935.17471053241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45935.17471053241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45935.17471053241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45935.17471053241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45935.17471053241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45935.17471053241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45935.17471053241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45935.17471053241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45935.17471053241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45935.17471053241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45935.17471053241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45935.17471053241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45935.17471053241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45935.17471053241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45935.17471053241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45935.17471053241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45935.17471053241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45935.17471053241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45935.17471053241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45935.17471053241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45935.17471053241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45935.17471053241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45935.17471053241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45935.17471053241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45935.17471053241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45935.17471053241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45935.17471053241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45935.17471053241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45935.17471053241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45935.17471053241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45935.17471053241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45935.17471053241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45935.17471053241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45935.17471053241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45935.17471053241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45935.17471053241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45935.17471053241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45935.17471053241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45935.17471053241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45935.17471053241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45935.17471053241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45935.17471053241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45935.17471053241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45935.17471053241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45935.17471053241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45935.17471053241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45935.17471053241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45935.17471053241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45935.17471053241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45935.17471053241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45935.17471053241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45935.17471053241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45935.17471053241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45935.17471053241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45935.17471053241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45935.17471053241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45935.17471053241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45935.17471053241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45935.17471053241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45935.17471053241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45935.17471053241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45935.17471053241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45935.17471053241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45935.17471053241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45935.17471053241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45935.17471053241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45935.17471053241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45935.17471053241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45935.17471053241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45935.17471053241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45935.17471053241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45935.17471053241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45935.17471053241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45935.17471053241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45935.17471053241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45935.17471053241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45935.17471053241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45935.17471053241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45935.17471053241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45935.17471053241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45935.17471053241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45935.17471053241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45935.17471053241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45935.17471053241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45935.17471053241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45935.17471053241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45935.17471053241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45935.17471053241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45935.17471053241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45935.17471053241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45935.17471053241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45935.17471053241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45935.17471053241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45935.17471053241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45935.17471053241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45935.17471053241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45935.17471053241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45935.17471053241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45935.17471053241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45935.17471053241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45935.17471053241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45935.17471053241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45935.17471053241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45935.17471053241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45935.17471053241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45935.17471053241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45935.17471053241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45935.17471053241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45935.17471053241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45935.17471053241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45935.17471053241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45935.17471053241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45935.17471053241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45935.17471053241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45935.17471053241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45935.17471053241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45935.17471053241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45935.17471053241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45935.17471053241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45935.17471053241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45935.17471053241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45935.17471053241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45935.17471053241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45935.17471053241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45935.17471053241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45935.17471053241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45935.17471053241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45935.17471053241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45935.17471053241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45935.17471053241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45935.17471053241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45935.17471053241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45935.17471053241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45935.17471053241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45935.17471053241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45935.17471053241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45935.17471053241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45935.17471053241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45935.17471053241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45935.17471053241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45935.17471053241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45935.17471053241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45935.17471053241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45935.17471053241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45935.17471053241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45935.17471053241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45935.17471053241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45935.17471053241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45935.17471053241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45935.17471053241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45935.17471053241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45935.17471053241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45935.17471053241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45935.17471053241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45935.17471053241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45935.17471053241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45935.17471053241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45935.17471053241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45935.17471053241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45935.17471053241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45935.17471053241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45935.17471053241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45935.17471053241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45935.17471053241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45935.17471053241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45935.17471053241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45935.17471053241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45935.17471053241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45935.17471053241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45935.17471053241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45935.17471053241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45935.17471053241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45935.17471053241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45935.17471053241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45935.17471053241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45935.17471053241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45935.17471053241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45935.17471053241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45935.17471053241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45935.17471053241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45935.17471053241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45935.17471053241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45935.17471053241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45935.17471053241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45935.17471053241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45935.17471053241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45935.17471053241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45935.17471053241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45935.17471053241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45935.17471053241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45935.17471053241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45935.17471053241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45935.17471053241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45935.17471053241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45935.17471053241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45935.17471053241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45935.17471053241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45935.17471053241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45935.17471053241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45935.17471053241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45935.17471053241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45935.17471053241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45935.17471053241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45935.17471053241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45935.17471053241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45935.17471053241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45935.17471053241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45935.17471053241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45935.17471053241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45935.17471053241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45935.17471053241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45935.17471053241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45935.17471053241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45935.17471053241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45935.17471053241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45935.17471053241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45935.17471053241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45935.17471053241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45935.17471053241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45935.17471053241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45935.17471053241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45935.17471053241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45935.17471053241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45935.17471053241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45935.17471053241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45935.17471053241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45935.17471053241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45935.17471053241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45935.17471053241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45935.17471053241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45935.17471053241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45935.17471053241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45935.17471053241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45935.17471053241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45935.17471053241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45935.17471053241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45935.17471053241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45935.17471053241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45935.17471053241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45935.17471053241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45935.17471053241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45935.17471053241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45935.17471053241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45935.17471053241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45935.17471053241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45935.17471053241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45935.17471053241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45935.17471053241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45935.17471053241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45935.17471053241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45935.17471053241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45935.17471053241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45935.17471053241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45935.17471053241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45935.17471053241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45935.17471053241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45935.17471053241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45935.17471053241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45935.17471053241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45935.17471053241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45935.17471053241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45935.17471053241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45935.17471053241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45935.17471053241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45935.17471053241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45935.17471053241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45935.17471053241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45935.17471053241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45935.17471053241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45935.17471053241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45935.17471053241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45935.17471053241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45935.17471053241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45935.17471053241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45935.17471053241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45935.17471053241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45935.17471053241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45935.17471053241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45935.17471053241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45935.17471053241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45935.17471053241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45935.17471053241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45935.17471053241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45935.17471053241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45935.17471053241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45935.17471053241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45935.17471053241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45935.17471053241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45935.17471053241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45935.17471053241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45935.17471053241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45935.17471053241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45935.17471053241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45935.17471053241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45935.17471053241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45935.17471053241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45935.17471053241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45935.17471053241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45935.17471053241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45935.17471053241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45935.17471053241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45935.17471053241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45935.17471053241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45935.17471053241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45935.17471053241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45935.17471053241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45935.17471053241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45935.17471053241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45935.17471053241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45935.17471053241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45935.17471053241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45935.17471053241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45935.17471053241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45935.17471053241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45935.17471053241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45935.17471053241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45935.17471053241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45935.17471053241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45935.17471053241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45935.17471053241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45935.17471053241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45935.17471053241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45935.17471053241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45935.17471053241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45935.17471053241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45935.17471053241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45935.17471053241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45935.17471053241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45935.17471053241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45935.17471053241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45935.17471053241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45935.17471053241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45935.17471053241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45935.17471053241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45935.17471053241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45935.17471053241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45935.17471053241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45935.17471053241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45935.17471053241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45935.17471053241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45935.17471053241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45935.17471053241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45935.17471053241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45935.17471053241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45935.17471053241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45935.17471053241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45935.17471053241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45935.17471053241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45935.17471053241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45935.17471053241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45935.17471053241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45935.17471053241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45935.17471053241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45935.17471053241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45935.17471053241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45935.17471053241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45935.17471053241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45935.17471053241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45935.17471053241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45935.17471053241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45935.17471053241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45935.17471053241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45935.17471053241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45935.17471053241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45935.17471053241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45935.17471053241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45935.17471053241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45935.17471053241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45935.17471053241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45935.17471053241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45935.17471053241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45935.17471053241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45935.17471053241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45935.17471053241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45935.17471053241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45935.17471053241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45935.17471053241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45935.17471053241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45935.17471053241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45935.17471053241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45935.17471053241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45935.17471053241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45935.17471053241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45935.17471053241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45935.17471053241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45935.17471053241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45935.17471053241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45935.17471053241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45935.17471053241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45935.17471053241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45935.17471053241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45935.17471053241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45935.17471053241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45935.17471053241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45935.17471053241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45935.17471053241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45935.17471053241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45935.17471053241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45935.17471053241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45935.17471053241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45935.17471053241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45935.17471053241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45935.17471053241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45935.17471053241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45935.17471053241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45935.17471053241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45935.17471053241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45935.17471053241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45935.17471053241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45935.17471053241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45935.17471053241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45935.17471053241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45935.17471053241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45935.17471053241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45935.17471053241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45935.17471053241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45935.17471053241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45935.17471053241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45935.17471053241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45935.17471053241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45935.17471053241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45935.17471053241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45935.17471053241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45935.17471053241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45935.17471053241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45935.17471053241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45935.17471053241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45935.17471053241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45935.17471053241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45935.17471053241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45935.17471053241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45935.17471053241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45935.17471053241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45935.17471053241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45935.17471053241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45935.17471053241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45935.17471053241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45935.17471053241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45935.17471053241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45935.17471053241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45935.17471053241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45935.17471053241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45935.17471053241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45935.17471053241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45935.17471053241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45935.17471053241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45935.17471053241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45935.17471053241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45935.17471053241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45935.17471053241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45935.17471053241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45935.17471053241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45935.17471053241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45935.17471053241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45935.17471053241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45935.17471053241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45935.17471053241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45935.17471053241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45935.17471053241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45935.17471053241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45935.17471053241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45935.17471053241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45935.17471053241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45935.17471053241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45935.17471053241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45935.17471053241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45935.17471053241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45935.17471053241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45935.17471053241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45935.17471053241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45935.17471053241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45935.17471053241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45935.17471053241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45935.17471053241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45935.17471053241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45935.17471053241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45935.17471053241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45935.17471053241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45935.17471053241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45935.17471053241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45935.17471053241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45935.17471053241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45935.17471053241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45935.17471053241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45935.17471053241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45935.17471053241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45935.17471053241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45935.17471053241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45935.17471053241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45935.17471053241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45935.17471053241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45935.17471053241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45935.17471053241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45935.17471053241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45935.17471053241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45935.17471053241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45935.17471053241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45935.17471053241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45935.17471053241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45935.17471053241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45935.17471053241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45935.17471053241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45935.17471053241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45935.17471053241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45935.17471053241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45935.17471053241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45935.17471053241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45935.17471053241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45935.17471053241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45935.17471053241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45935.17471053241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45935.17471053241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45935.17471053241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45935.17471053241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45935.17471053241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45935.17471053241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45935.17471053241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45935.17471053241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45935.17471053241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45935.17471053241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45935.17471053241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45935.17471053241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45935.17471053241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45935.17471053241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45935.17471053241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45935.17471053241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45935.17471053241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45935.17471053241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45935.17471053241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45935.17471053241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45935.17471053241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45935.17471053241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45935.17471053241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45935.17471053241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45935.17471053241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45935.17471053241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45935.17471053241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45935.17471053241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45935.17471053241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45935.17471053241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45935.17471053241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45935.17471053241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45935.17471053241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45935.17471053241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45935.17471053241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45935.17471053241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45935.17471053241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45935.17471053241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45935.17471053241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45935.17471053241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45935.17471053241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45935.17471053241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45935.17471053241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45935.17471053241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45935.17471053241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45935.17471053241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45935.17471053241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45935.17471053241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45935.17471053241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45935.17471053241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45935.17471053241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45935.17471053241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45935.17471053241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45935.17471053241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45935.17471053241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45935.17471053241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45935.17471053241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45935.17471053241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45935.17471053241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45935.17471053241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45935.17471053241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45935.17471053241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45935.17471053241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45935.17471053241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45935.17471053241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45935.17471053241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45935.17471053241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45935.17471053241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45935.17471053241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45935.17471053241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45935.17471053241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45935.17471053241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45935.17471053241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45935.17471053241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45935.17471053241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45935.17471053241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45935.17471053241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45935.17471053241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45935.17471053241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45935.17471053241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45935.17471053241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45935.17471053241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45935.17471053241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45935.17471053241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45935.17471053241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45935.17471053241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45935.17471053241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45935.17471053241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45935.17471053241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45935.17471053241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45935.17471053241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45935.17471053241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45935.17471053241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45935.17471053241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45935.17471053241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45935.17471053241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45935.17471053241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45935.17471053241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45935.17471053241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45935.17471053241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45935.17471053241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45935.17471053241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45935.17471053241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45935.17471053241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45935.17471053241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45935.17471053241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45935.17471053241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45935.17471053241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45935.17471053241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45935.17471053241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45935.17471053241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45935.17471053241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45935.17471053241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45935.17471053241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45935.17471053241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45935.17471053241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45935.17471053241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45935.17471053241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45935.17471053241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45935.17471053241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45935.17471053241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45935.17471053241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45935.17471053241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45935.17471053241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45935.17471053241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45935.17471053241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45935.17471053241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45935.17471053241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45935.17471053241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45935.17471053241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45935.17471053241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45935.17471053241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45935.17471053241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45935.17471053241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45935.17471053241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45935.17471053241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45935.17471053241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45935.17471053241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45935.17471053241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45935.17471053241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45935.17471053241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45935.17471053241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45935.17471053241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45935.17471053241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45935.17471053241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45935.17471053241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45935.17471053241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45935.17471053241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45935.17471053241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45935.17471053241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45935.17471053241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45935.17471053241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45935.17471053241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45935.17471053241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45935.17471053241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45935.17471053241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45935.17471053241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45935.17471053241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45935.17471053241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45935.17471053241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45935.17471053241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45935.17471053241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45935.17471053241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45935.17471053241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45935.17471053241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45935.17471053241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45935.17471053241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45935.17471053241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45935.17471053241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45935.17471053241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45935.17471053241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45935.17471053241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45935.17471053241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45935.17471053241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45935.17471053241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45935.17471053241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45935.17471053241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45935.17471053241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45935.17471053241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45935.17471053241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45935.17471053241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45935.17471053241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45935.17471053241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45935.17471053241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45935.17471053241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45935.17471053241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45935.17471053241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45935.17471053241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45935.17471053241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45935.17471053241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45935.17471053241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45935.17471053241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45935.17471053241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45935.17471053241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45935.17471053241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45935.17471053241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45935.17471053241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45935.17471053241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45935.17471053241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45935.17471053241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45935.17471053241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45935.17471053241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45935.17471053241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45935.17471053241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45935.17471053241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45935.17471053241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45935.17471053241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45935.17471053241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45935.17471053241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45935.17471053241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45935.17471053241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45935.17471053241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45935.17471053241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45935.17471053241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45935.17471053241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45935.17471053241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45935.17471053241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45935.17471053241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45935.17471053241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45935.17471053241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45935.17471053241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45935.17471053241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45935.17471053241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45935.17471053241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45935.17471053241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45935.17471053241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45935.17471053241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45935.17471053241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45935.17471053241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45935.17471053241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45935.17471053241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45935.17471053241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45935.17471053241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45935.17471053241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45935.17471053241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45935.17471053241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45935.17471053241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45935.17471053241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45935.17471053241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45935.17471053241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45935.17471053241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45935.17471053241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45935.17471053241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45935.17471053241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45935.17471053241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45935.17471053241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45935.17471053241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45935.17471053241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45935.17471053241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45935.17471053241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45935.17471053241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45935.17471053241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45935.17471053241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45935.17471053241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45935.17471053241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45935.17471053241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45935.17471053241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45935.17471053241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45935.17471053241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45935.17471053241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45935.17471053241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45935.17471053241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45935.17471053241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45935.17471053241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45935.17471053241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45935.17471053241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45935.17471053241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45935.17471053241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45935.17471053241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45935.17471053241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45935.17471053241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45935.17471053241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45935.17471053241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45935.17471053241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45935.17471053241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45935.17471053241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45935.17471053241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45935.17471053241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45935.17471053241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45935.17471053241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45935.17471053241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45935.17471053241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45935.17471053241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45935.17471053241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45935.17471053241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45935.17471053241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45935.17471053241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45935.17471053241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45935.17471053241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45935.17471053241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45935.17471053241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45935.17471053241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45935.17471053241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45935.17471053241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45935.17471053241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45935.17471053241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45935.17471053241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45935.17471053241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45935.17471053241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45935.17471053241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45935.17471053241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45935.17471053241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45935.17471053241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45935.17471053241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45935.17471053241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45935.17471053241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45935.17471053241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45935.17471053241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45935.17471053241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45935.17471053241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45935.17471053241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45935.17471053241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45935.17471053241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45935.17471053241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45935.17471053241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45935.17471053241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45935.17471053241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45935.17471053241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45935.17471053241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45935.17471053241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45935.17471053241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45935.17471053241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45935.17471053241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45935.17471053241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45935.17471053241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45935.17471053241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45935.17471053241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45935.17471053241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45935.17471053241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45935.17471053241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45935.17471053241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45935.17471053241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45935.17471053241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45935.17471053241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45935.17471053241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45935.17471053241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45935.17471053241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45935.17471053241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45935.17471053241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45935.17471053241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45935.17471053241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45935.17471053241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45935.17471053241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45935.17471053241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45935.17471053241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45935.17471053241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45935.17471053241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45935.17471053241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45935.17471053241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45935.17471053241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45935.17471053241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45935.17471053241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45935.17471053241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45935.17471053241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45935.17471053241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45935.17471053241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45935.17471053241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45935.17471053241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45935.17471053241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45935.17471053241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45935.17471053241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45935.17471053241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45935.17471053241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45935.17471053241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45935.17471053241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45935.17471053241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45935.17471053241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45935.17471053241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45935.17471053241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45935.17471053241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45935.17471053241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45935.17471053241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45935.17471053241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45935.17471053241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45935.17471053241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45935.17471053241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45935.17471053241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45935.17471053241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45935.17471053241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45935.17471053241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45935.17471053241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45935.17471053241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45935.17471053241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45935.17471053241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45935.17471053241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45935.17471053241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45935.17471053241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45935.17471053241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45935.17471053241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45935.17471053241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45935.17471053241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45935.17471053241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45935.17471053241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45935.17471053241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45935.17471053241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45935.17471053241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45935.17471053241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45935.17471053241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45935.17471053241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45935.17471053241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45935.17471053241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45935.17471053241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45935.17471053241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45935.17471053241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45935.17471053241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45935.17471053241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45935.17471053241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45935.17471053241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45935.17471053241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45935.17471053241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45935.17471053241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45935.17471053241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45935.17471053241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45935.17471053241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45935.17471053241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45935.17471053241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45935.17471053241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45935.17471053241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45935.17471053241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45935.17471053241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45935.17471053241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45935.17471053241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45935.17471053241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45935.17471053241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45935.17471053241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45935.17471053241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45935.17471053241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45935.17471053241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45935.17471053241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45935.17471053241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45935.17471053241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45935.17471053241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45935.17471053241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45935.17471053241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45935.17471053241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45935.17471053241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45935.17471053241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45935.17471053241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45935.17471053241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45935.17471053241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45935.17471053241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45935.17471053241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45935.17471053241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45935.17471053241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45935.17471053241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45935.17471053241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45935.17471053241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45935.17471053241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45935.17471053241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45935.17471053241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45935.17471053241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45935.17471053241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45935.17471053241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45935.17471053241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45935.17471053241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45935.17471053241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45935.17471053241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45935.17471053241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45935.17471053241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45935.17471053241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45935.17471053241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45935.17471053241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45935.17471053241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45935.17471053241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45935.17471053241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45935.17471053241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45935.17471053241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45935.17471053241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45935.17471053241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45935.17471053241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45935.17471053241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45935.17471053241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45935.17471053241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45935.17471053241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45935.17471053241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45935.17471053241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45935.17471053241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45935.17471053241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45935.17471053241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45935.17471053241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45935.17471053241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45935.17471053241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45935.17471053241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45935.17471053241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45935.17471053241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45935.17471053241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45935.17471053241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45935.17471053241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45935.17471053241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45935.17471053241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45935.17471053241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45935.17471053241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45935.17471053241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45935.17471053241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45935.17471053241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45935.17471053241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45935.17471053241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45935.17471053241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45935.17471053241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45935.17471053241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45935.17471053241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45935.17471053241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45935.17471053241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45935.17471053241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45935.17471053241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45935.17471053241</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231.69399270832946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4.2844325231490075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0.4722797453723615</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0.32887696759280516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0.17939780092274304</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1.7765856478945352E-2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45935.174710300926</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45935.174710300926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45935.174710300926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45935.174710300926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45935.174710300926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45935.174710300926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45935.174710300926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45935.174710300926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45935.174710300926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45935.174710300926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45935.174710300926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45935.174710300926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45935.174710300926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45935.174710300926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45935.174710300926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45935.174710300926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45935.174710300926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45935.174710300926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45935.174710300926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45935.174710300926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45935.174710300926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43.342650347221934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8.9858329861090169</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0.32240706018637866</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8.9189467595133465E-2</v>
      </c>
      <c r="H5" s="38">
        <v>45935.078923611109</v>
      </c>
      <c r="I5" s="37" t="str">
        <f>IFERROR(VLOOKUP(D5,DB!A:F,6,0),"")</f>
        <v>Generator-SG</v>
      </c>
      <c r="J5" s="37" t="str">
        <f>IFERROR(VLOOKUP(D5,DB!A:G,7,0),"")</f>
        <v>Vandalized</v>
      </c>
      <c r="K5" s="37" t="s">
        <v>39071</v>
      </c>
      <c r="L5" s="37" t="str">
        <f>IFERROR(VLOOKUP(D5,DB!A:I,9,0),"")</f>
        <v>Latis</v>
      </c>
      <c r="M5" s="136"/>
    </row>
    <row r="6" spans="1:13" ht="15">
      <c r="A6" s="37" t="s">
        <v>39073</v>
      </c>
      <c r="B6" s="37" t="str">
        <f>IFERROR(VLOOKUP(D6,DB!A:K,11,0),"")</f>
        <v>R5</v>
      </c>
      <c r="C6" s="37">
        <v>2</v>
      </c>
      <c r="D6" s="37" t="s">
        <v>38501</v>
      </c>
      <c r="E6" s="37" t="s">
        <v>38964</v>
      </c>
      <c r="F6" s="38">
        <v>45935.109479166669</v>
      </c>
      <c r="G6" s="39">
        <f ca="1">IFERROR(NOW()-F6,"-")</f>
        <v>6.5231134256464429E-2</v>
      </c>
      <c r="H6" s="38">
        <v>45935.102731481478</v>
      </c>
      <c r="I6" s="37" t="str">
        <f>IFERROR(VLOOKUP(D6,DB!A:F,6,0),"")</f>
        <v>Generator-SG</v>
      </c>
      <c r="J6" s="37" t="str">
        <f>IFERROR(VLOOKUP(D6,DB!A:G,7,0),"")</f>
        <v>Vandalized</v>
      </c>
      <c r="K6" s="37" t="s">
        <v>39074</v>
      </c>
      <c r="L6" s="37" t="str">
        <f>IFERROR(VLOOKUP(D6,DB!A:I,9,0),"")</f>
        <v>Latis</v>
      </c>
      <c r="M6" s="136"/>
    </row>
    <row r="7" spans="1:13" ht="15">
      <c r="A7" s="37"/>
      <c r="B7" s="37" t="str">
        <f>IFERROR(VLOOKUP(D7,DB!A:K,11,0),"")</f>
        <v/>
      </c>
      <c r="C7" s="37"/>
      <c r="D7" s="37"/>
      <c r="E7" s="37"/>
      <c r="F7" s="38"/>
      <c r="G7" s="39">
        <f ca="1">IFERROR(NOW()-F7,"-")</f>
        <v>45935.174710300926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45935.174710300926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45935.174710300926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45935.174710300926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45935.174710300926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45935.174710300926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45935.174710300926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45935.174710300926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45935.174710300926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45935.174710300926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45935.174710300926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45935.174710300926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45935.174710300926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45935.174710300926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45935.174710300926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45935.174710300926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45935.174710300926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45935.174710300926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45935.174710300926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45935.174710300926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45935.174710300926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45935.174710300926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45935.174710300926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45935.174710300926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45935.174710300926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45935.174710300926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45935.174710300926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45935.174710300926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45935.174710300926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45935.174710300926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45935.174710300926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45935.174710300926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45935.174710300926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45935.174710300926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45935.174710300926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45935.174710300926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45935.174710300926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45935.174710300926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45935.174710300926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45935.174710300926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45935.174710300926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45935.174710300926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45935.174710300926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45935.174710300926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45935.174710300926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45935.174710300926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45935.174710300926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45935.174710300926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45935.174710300926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45935.174710300926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45935.174710300926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45935.174710300926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45935.174710300926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45935.174710300926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45935.174710300926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45935.174710300926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45935.174710300926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45935.174710300926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45935.174710300926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45935.174710300926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45935.174710300926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45935.174710300926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45935.174710300926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45935.174710300926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45935.174710300926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45935.174710300926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45935.174710300926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45935.174710300926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45935.174710300926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45935.174710300926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45935.174710300926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45935.174710300926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45935.174710300926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45935.174710300926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45935.174710300926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45935.174710300926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45935.174710300926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45935.174710300926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45935.174710300926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45935.174710300926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45935.174710300926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45935.174710300926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45935.174710300926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45935.174710300926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45935.174710300926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45935.174710300926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45935.174710300926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45935.174710300926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45935.174710300926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45935.174710300926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45935.174710300926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45935.174710300926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45935.174710300926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45935.174710300926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45935.174710300926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45935.174710300926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45935.174710300926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45935.174710300926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45935.174710300926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45935.174710300926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45935.174710300926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45935.174710300926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45935.174710300926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45935.174710300926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45935.174710300926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45935.174710300926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45935.174710300926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45935.174710300926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45935.174710300926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45935.174710300926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45935.174710300926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45935.174710300926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45935.174710300926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45935.174710300926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45935.174710300926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45935.174710300926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45935.174710300926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45935.174710300926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45935.174710300926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45935.174710300926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45935.174710300926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45935.174710300926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45935.174710300926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45935.174710300926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45935.174710300926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45935.174710300926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45935.174710300926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45935.174710300926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45935.174710300926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45935.174710300926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45935.174710300926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45935.174710300926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45935.174710300926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45935.174710300926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45935.174710300926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45935.174710300926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45935.174710300926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45935.174710300926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45935.174710300926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45935.174710300926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45935.174710300926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45935.174710300926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45935.174710300926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45935.174710300926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45935.174710300926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45935.174710300926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45935.174710300926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45935.174710300926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45935.174710300926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45935.174710300926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45935.174710300926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45935.174710300926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45935.174710300926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45935.174710300926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45935.174710300926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45935.174710300926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45935.174710300926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45935.174710300926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45935.174710300926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45935.174710300926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45935.174710300926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45935.174710300926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45935.174710300926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45935.174710300926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45935.174710300926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45935.174710300926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45935.174710300926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45935.174710300926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45935.174710300926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45935.174710300926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45935.174710300926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45935.174710300926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45935.174710300926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45935.174710300926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45935.174710300926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45935.174710300926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45935.174710300926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45935.174710300926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K14" sqref="K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1.2937380787043367</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8.4018630787031725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0.23246493055194151</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1.4693862268541125</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45935.174710300926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45935.174710300926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45935.174710300926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45935.174710300926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45935.174710300926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45935.174710300926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45935.174710300926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45935.174710300926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45935.174710300926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45935.174710300926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45935.174710300926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45935.174710300926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45935.174710300926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45935.174710300926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45935.174710300926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45935.174710300926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45935.174710300926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45935.174710300926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45935.174710300926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45935.174710300926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45935.174710300926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45935.174710300926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45935.174710300926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45935.174710300926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45935.174710300926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45935.174710300926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45935.174710300926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45935.174710300926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45935.174710300926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45935.174710300926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45935.174710300926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45935.174710300926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45935.174710300926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45935.174710300926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45935.174710300926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45935.174710300926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45935.174710300926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45935.174710300926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45935.174710300926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45935.174710300926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45935.174710300926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45935.174710300926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45935.174710300926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45935.174710300926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45935.174710300926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45935.174710300926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45935.174710300926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45935.174710300926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45935.174710300926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45935.174710300926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45935.174710300926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45935.174710300926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45935.174710300926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45935.174710300926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45935.174710300926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45935.174710300926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45935.174710300926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45935.174710300926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45935.174710300926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45935.174710300926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45935.174710300926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45935.174710300926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45935.174710300926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45935.174710300926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45935.174710300926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45935.174710300926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45935.174710300926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45935.174710300926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45935.174710300926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45935.174710300926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45935.174710300926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45935.174710300926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45935.174710300926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45935.174710300926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45935.174710300926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45935.174710300926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45935.174710300926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45935.174710300926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45935.174710300926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45935.174710300926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45935.174710300926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45935.174710300926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45935.174710300926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45935.174710300926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45935.174710300926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45935.174710300926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45935.174710300926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45935.174710300926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45935.174710300926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45935.174710300926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45935.174710300926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45935.174710300926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45935.174710300926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45935.174710300926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45935.174710300926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45935.174710300926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45935.174710300926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45935.174710300926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45935.174710300926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45935.174710300926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45935.174710300926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45935.174710300926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45935.174710300926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45935.174710300926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45935.174710300926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45935.174710300926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45935.174710300926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45935.174710300926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45935.174710300926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45935.174710300926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45935.174710300926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45935.174710300926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45935.174710300926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45935.174710300926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45935.174710300926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45935.174710300926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45935.174710300926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45935.174710300926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45935.174710300926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45935.174710300926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45935.174710300926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45935.174710300926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45935.174710300926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45935.174710300926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45935.174710300926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45935.174710300926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45935.174710300926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45935.174710300926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45935.174710300926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45935.174710300926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45935.174710300926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45935.174710300926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45935.174710300926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45935.174710300926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45935.174710300926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45935.174710300926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45935.174710300926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45935.174710300926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45935.174710300926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45935.174710300926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45935.174710300926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45935.174710300926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45935.174710300926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45935.174710300926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45935.174710300926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45935.174710300926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45935.174710300926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45935.174710300926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45935.174710300926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45935.174710300926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45935.174710300926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45935.174710300926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45935.174710300926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45935.174710300926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45935.174710300926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45935.174710300926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45935.174710300926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45935.174710300926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45935.174710300926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45935.174710300926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45935.174710300926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45935.174710300926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45935.174710300926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45935.174710300926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45935.174710300926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45935.174710300926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45935.174710300926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45935.174710300926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45935.174710300926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45935.174710300926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45935.174710300926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45935.174710300926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45935.174710300926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45935.174710300926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45935.174710300926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45935.174710300926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45935.174710300926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45935.174710300926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45935.174710300926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45935.174710300926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45935.174710300926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45935.174710300926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45935.174710300926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45935.174710300926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45935.174710300926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45935.174710300926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45935.174710300926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45935.174710300926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45935.174710300926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45935.174710300926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45935.174710300926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45935.174710300926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45935.174710300926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45935.174710300926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45935.174710300926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45935.174710300926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45935.174710300926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45935.174710300926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45935.174710300926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45935.174710300926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45935.174710300926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45935.174710300926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45935.174710300926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45935.174710300926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45935.174710300926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45935.17471053241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45935.17471053241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45935.17471053241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45935.17471053241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45935.17471053241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45935.17471053241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45935.17471053241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45935.17471053241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45935.17471053241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45935.17471053241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45935.17471053241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45935.17471053241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45935.17471053241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45935.17471053241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45935.17471053241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45935.17471053241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45935.17471053241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45935.17471053241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45935.17471053241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45935.17471053241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45935.17471053241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45935.17471053241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45935.17471053241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45935.17471053241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45935.17471053241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45935.17471053241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45935.17471053241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45935.17471053241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45935.17471053241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45935.17471053241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45935.17471053241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45935.17471053241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45935.17471053241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45935.17471053241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45935.17471053241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45935.17471053241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45935.17471053241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45935.17471053241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45935.17471053241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45935.17471053241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45935.17471053241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45935.17471053241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45935.17471053241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45935.17471053241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45935.17471053241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45935.17471053241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45935.17471053241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45935.17471053241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45935.17471053241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45935.17471053241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45935.17471053241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45935.17471053241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45935.17471053241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45935.17471053241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45935.17471053241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45935.17471053241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45935.17471053241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45935.17471053241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45935.17471053241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45935.17471053241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45935.17471053241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45935.17471053241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45935.17471053241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45935.17471053241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45935.17471053241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45935.17471053241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45935.17471053241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45935.17471053241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45935.17471053241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45935.17471053241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45935.17471053241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45935.17471053241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45935.17471053241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45935.17471053241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45935.17471053241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45935.17471053241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45935.17471053241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45935.17471053241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45935.17471053241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45935.17471053241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45935.17471053241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45935.17471053241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45935.17471053241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45935.17471053241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45935.17471053241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45935.17471053241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45935.17471053241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45935.17471053241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45935.17471053241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45935.17471053241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45935.17471053241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45935.17471053241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2025-10-05T01:13:12Z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